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2016" yWindow="-12" windowWidth="11340" windowHeight="7872" tabRatio="930"/>
  </bookViews>
  <sheets>
    <sheet name="Índice Cap_11" sheetId="79" r:id="rId1"/>
    <sheet name="11.1.1" sheetId="17" r:id="rId2"/>
    <sheet name="11.1.2" sheetId="18" r:id="rId3"/>
    <sheet name="11.1.3 " sheetId="19" r:id="rId4"/>
    <sheet name="11.1.4" sheetId="57" r:id="rId5"/>
    <sheet name="11.1.5 Y 11.1.6 " sheetId="20" r:id="rId6"/>
    <sheet name="11.1.7" sheetId="59" r:id="rId7"/>
    <sheet name="11.1.8" sheetId="10" r:id="rId8"/>
    <sheet name="11.1.9" sheetId="58" r:id="rId9"/>
    <sheet name="11.1.10 y 11.1.11" sheetId="23" r:id="rId10"/>
    <sheet name="11.2.1" sheetId="24" r:id="rId11"/>
    <sheet name="11.2.2" sheetId="27" r:id="rId12"/>
    <sheet name="11.2.3" sheetId="32" r:id="rId13"/>
    <sheet name="11.2.4" sheetId="33" r:id="rId14"/>
    <sheet name="11.2.5" sheetId="67" r:id="rId15"/>
    <sheet name="11.2.6 " sheetId="49" r:id="rId16"/>
    <sheet name="11.2.7" sheetId="69" r:id="rId17"/>
    <sheet name="11.2.8" sheetId="50" r:id="rId18"/>
    <sheet name="11.2.9 Y 11.2.10" sheetId="51" r:id="rId19"/>
    <sheet name="11.2.11" sheetId="52" r:id="rId20"/>
    <sheet name="11.2.12" sheetId="53" r:id="rId21"/>
    <sheet name="11.3.1" sheetId="36" r:id="rId22"/>
    <sheet name="11.3.2" sheetId="39" r:id="rId23"/>
    <sheet name="G.11.1-G.11.2" sheetId="45" r:id="rId24"/>
    <sheet name="11.4.1 11.4.2" sheetId="78" r:id="rId25"/>
    <sheet name="11.4.3" sheetId="77" r:id="rId26"/>
    <sheet name="11.4.4  11.4.5" sheetId="76" r:id="rId27"/>
    <sheet name="11.4.6" sheetId="75" r:id="rId28"/>
    <sheet name="11.5.1" sheetId="42" r:id="rId29"/>
    <sheet name="11.5.2 y 11.5.3" sheetId="41" r:id="rId30"/>
    <sheet name="11.5.4, 11.5.5 y 11.5.6" sheetId="40" r:id="rId31"/>
    <sheet name="11.6.1,11.6.2 Y 11.6.3" sheetId="44" r:id="rId32"/>
    <sheet name="11.7.1" sheetId="43" r:id="rId33"/>
    <sheet name="11.7.2" sheetId="70" r:id="rId34"/>
    <sheet name="11.7.3 (1)" sheetId="71" r:id="rId35"/>
    <sheet name="11.7.3 (2)" sheetId="72" r:id="rId36"/>
    <sheet name="11.7.4" sheetId="73" r:id="rId37"/>
    <sheet name="11.8.1, 11.8.2 Y 11.8.3" sheetId="34" r:id="rId38"/>
  </sheets>
  <definedNames>
    <definedName name="_xlnm.Print_Area" localSheetId="1">'11.1.1'!$A$1:$H$20</definedName>
    <definedName name="_xlnm.Print_Area" localSheetId="9">'11.1.10 y 11.1.11'!$A$1:$F$43</definedName>
    <definedName name="_xlnm.Print_Area" localSheetId="2">'11.1.2'!$A$1:$I$28</definedName>
    <definedName name="_xlnm.Print_Area" localSheetId="3">'11.1.3 '!$A$1:$F$27</definedName>
    <definedName name="_xlnm.Print_Area" localSheetId="4">'11.1.4'!$A$1:$I$17</definedName>
    <definedName name="_xlnm.Print_Area" localSheetId="5">'11.1.5 Y 11.1.6 '!$A$1:$I$43</definedName>
    <definedName name="_xlnm.Print_Area" localSheetId="6">'11.1.7'!$A$1:$L$15</definedName>
    <definedName name="_xlnm.Print_Area" localSheetId="7">'11.1.8'!$A$1:$J$12</definedName>
    <definedName name="_xlnm.Print_Area" localSheetId="8">'11.1.9'!$A$1:$F$14</definedName>
    <definedName name="_xlnm.Print_Area" localSheetId="10">'11.2.1'!$A$1:$M$34</definedName>
    <definedName name="_xlnm.Print_Area" localSheetId="19">'11.2.11'!$A$1:$H$32</definedName>
    <definedName name="_xlnm.Print_Area" localSheetId="20">'11.2.12'!$A$1:$F$31</definedName>
    <definedName name="_xlnm.Print_Area" localSheetId="11">'11.2.2'!$A$1:$I$53</definedName>
    <definedName name="_xlnm.Print_Area" localSheetId="12">'11.2.3'!$A$1:$D$60</definedName>
    <definedName name="_xlnm.Print_Area" localSheetId="13">'11.2.4'!$A$1:$F$20</definedName>
    <definedName name="_xlnm.Print_Area" localSheetId="14">'11.2.5'!$A$1:$D$21</definedName>
    <definedName name="_xlnm.Print_Area" localSheetId="15">'11.2.6 '!$A$1:$F$17</definedName>
    <definedName name="_xlnm.Print_Area" localSheetId="16">'11.2.7'!$A$1:$F$13</definedName>
    <definedName name="_xlnm.Print_Area" localSheetId="17">'11.2.8'!$A$1:$H$33</definedName>
    <definedName name="_xlnm.Print_Area" localSheetId="18">'11.2.9 Y 11.2.10'!$A$1:$F$41</definedName>
    <definedName name="_xlnm.Print_Area" localSheetId="21">'11.3.1'!$A$1:$H$30</definedName>
    <definedName name="_xlnm.Print_Area" localSheetId="22">'11.3.2'!$A$1:$L$30</definedName>
    <definedName name="_xlnm.Print_Area" localSheetId="24">'11.4.1 11.4.2'!$A$1:$H$34</definedName>
    <definedName name="_xlnm.Print_Area" localSheetId="25">'11.4.3'!$A$1:$H$45</definedName>
    <definedName name="_xlnm.Print_Area" localSheetId="26">'11.4.4  11.4.5'!$A$1:$H$44</definedName>
    <definedName name="_xlnm.Print_Area" localSheetId="27">'11.4.6'!$A$1:$H$42</definedName>
    <definedName name="_xlnm.Print_Area" localSheetId="28">'11.5.1'!$A$1:$F$25</definedName>
    <definedName name="_xlnm.Print_Area" localSheetId="29">'11.5.2 y 11.5.3'!$A$1:$L$47</definedName>
    <definedName name="_xlnm.Print_Area" localSheetId="30">'11.5.4, 11.5.5 y 11.5.6'!$A$1:$F$54</definedName>
    <definedName name="_xlnm.Print_Area" localSheetId="31">'11.6.1,11.6.2 Y 11.6.3'!$A$1:$F$48</definedName>
    <definedName name="_xlnm.Print_Area" localSheetId="32">'11.7.1'!$A$1:$F$27</definedName>
    <definedName name="_xlnm.Print_Area" localSheetId="33">'11.7.2'!$A$1:$E$20</definedName>
    <definedName name="_xlnm.Print_Area" localSheetId="34">'11.7.3 (1)'!$A$1:$F$52</definedName>
    <definedName name="_xlnm.Print_Area" localSheetId="35">'11.7.3 (2)'!$A$1:$F$47</definedName>
    <definedName name="_xlnm.Print_Area" localSheetId="36">'11.7.4'!$A$1:$F$23</definedName>
    <definedName name="_xlnm.Print_Area" localSheetId="37">'11.8.1, 11.8.2 Y 11.8.3'!$A$1:$F$51</definedName>
    <definedName name="_xlnm.Print_Area" localSheetId="23">'G.11.1-G.11.2'!$A$1:$K$55</definedName>
  </definedNames>
  <calcPr calcId="145621"/>
</workbook>
</file>

<file path=xl/calcChain.xml><?xml version="1.0" encoding="utf-8"?>
<calcChain xmlns="http://schemas.openxmlformats.org/spreadsheetml/2006/main">
  <c r="B18" i="67" l="1"/>
  <c r="B17" i="67"/>
  <c r="B16" i="67"/>
  <c r="B15" i="67"/>
  <c r="B14" i="67"/>
  <c r="B13" i="67"/>
  <c r="B12" i="67"/>
  <c r="B11" i="67"/>
  <c r="B10" i="67"/>
  <c r="B9" i="67"/>
  <c r="B8" i="67"/>
  <c r="B7" i="67"/>
  <c r="D6" i="67"/>
  <c r="C6" i="67"/>
  <c r="B6" i="67" s="1"/>
  <c r="H12" i="77" l="1"/>
  <c r="H13" i="77"/>
  <c r="H14" i="77"/>
  <c r="H15" i="77"/>
  <c r="H16" i="77"/>
  <c r="H17" i="77"/>
  <c r="H18" i="77"/>
  <c r="H19" i="77"/>
  <c r="H20" i="77"/>
  <c r="H21" i="77"/>
  <c r="H22" i="77"/>
  <c r="H23" i="77"/>
  <c r="H24" i="77"/>
  <c r="H25" i="77"/>
  <c r="H26" i="77"/>
  <c r="H27" i="77"/>
  <c r="H28" i="77"/>
  <c r="H29" i="77"/>
  <c r="H30" i="77"/>
  <c r="H31" i="77"/>
  <c r="H32" i="77"/>
  <c r="H33" i="77"/>
  <c r="H34" i="77"/>
  <c r="H35" i="77"/>
  <c r="H36" i="77"/>
  <c r="H37" i="77"/>
  <c r="H38" i="77"/>
  <c r="H39" i="77"/>
  <c r="H42" i="77"/>
  <c r="H11" i="77"/>
  <c r="F19" i="72" l="1"/>
  <c r="F22" i="72"/>
  <c r="F16" i="73"/>
  <c r="H36" i="20" l="1"/>
  <c r="H10" i="17" l="1"/>
  <c r="E19" i="72" l="1"/>
  <c r="D19" i="72"/>
  <c r="C19" i="72"/>
  <c r="B19" i="72"/>
  <c r="I39" i="20" l="1"/>
  <c r="I38" i="20"/>
  <c r="E36" i="20"/>
  <c r="F39" i="20" s="1"/>
  <c r="B36" i="20"/>
  <c r="C39" i="20" s="1"/>
  <c r="I25" i="18"/>
  <c r="I12" i="18"/>
  <c r="F10" i="10"/>
  <c r="F9" i="10"/>
  <c r="F8" i="10"/>
  <c r="F25" i="18"/>
  <c r="F23" i="18"/>
  <c r="F12" i="18"/>
  <c r="H11" i="17"/>
  <c r="H12" i="17"/>
  <c r="H13" i="17"/>
  <c r="H14" i="17"/>
  <c r="H15" i="17"/>
  <c r="D13" i="17"/>
  <c r="D11" i="17"/>
  <c r="C38" i="20" l="1"/>
  <c r="F38" i="20"/>
  <c r="D10" i="33" l="1"/>
</calcChain>
</file>

<file path=xl/sharedStrings.xml><?xml version="1.0" encoding="utf-8"?>
<sst xmlns="http://schemas.openxmlformats.org/spreadsheetml/2006/main" count="1848" uniqueCount="836">
  <si>
    <t>Embarazo, parto y puerperio</t>
  </si>
  <si>
    <t>Causas externas de mortalidad</t>
  </si>
  <si>
    <t>Todas</t>
  </si>
  <si>
    <t>edades</t>
  </si>
  <si>
    <t>Menores</t>
  </si>
  <si>
    <t>1 año</t>
  </si>
  <si>
    <t>De 1</t>
  </si>
  <si>
    <t>a 14</t>
  </si>
  <si>
    <t>De 15</t>
  </si>
  <si>
    <t>a 64</t>
  </si>
  <si>
    <t>De 65</t>
  </si>
  <si>
    <t>a 74</t>
  </si>
  <si>
    <t>Mayores</t>
  </si>
  <si>
    <t>Anomalías congénitas</t>
  </si>
  <si>
    <t>LA RIOJA</t>
  </si>
  <si>
    <t>ESPAÑA</t>
  </si>
  <si>
    <t>Hospitales</t>
  </si>
  <si>
    <t>Camas instaladas</t>
  </si>
  <si>
    <t>TOTAL</t>
  </si>
  <si>
    <t xml:space="preserve">  Seguridad Social</t>
  </si>
  <si>
    <t xml:space="preserve">  CCAA</t>
  </si>
  <si>
    <t xml:space="preserve">  Privado no benéfico</t>
  </si>
  <si>
    <t xml:space="preserve">  Otros</t>
  </si>
  <si>
    <t xml:space="preserve">  Sistema Nacional de Salud</t>
  </si>
  <si>
    <t xml:space="preserve">  Otros públicos</t>
  </si>
  <si>
    <t xml:space="preserve">  General</t>
  </si>
  <si>
    <t xml:space="preserve">  Psiquiátrico</t>
  </si>
  <si>
    <t>HOSPITALES POR DEPENDENCIA FUNCIONAL</t>
  </si>
  <si>
    <t>HOSPITALES POR FINALIDAD ASISTENCIAL</t>
  </si>
  <si>
    <t>NOTA: Datos a 31 de Diciembre.</t>
  </si>
  <si>
    <t>Pediatría</t>
  </si>
  <si>
    <t>-</t>
  </si>
  <si>
    <t>Total</t>
  </si>
  <si>
    <t>Médicos</t>
  </si>
  <si>
    <t>Farmacéuticos</t>
  </si>
  <si>
    <t>NOTA: Datos a 31 de diciembre.</t>
  </si>
  <si>
    <t>Odontólogos y Estomatólogos</t>
  </si>
  <si>
    <t>Podólogos</t>
  </si>
  <si>
    <t>Veterinarios</t>
  </si>
  <si>
    <t>Fisioterapeutas</t>
  </si>
  <si>
    <t>FUENTE: Profesionales Sanitarios Colegiados. INE.</t>
  </si>
  <si>
    <t>Hombres</t>
  </si>
  <si>
    <t>Mujeres</t>
  </si>
  <si>
    <t xml:space="preserve">TODAS LAS CAUSAS </t>
  </si>
  <si>
    <t>Menores de 1 año</t>
  </si>
  <si>
    <t>De 1 a 4 años</t>
  </si>
  <si>
    <t>De 5 a 14 años</t>
  </si>
  <si>
    <t>De 15 a 24 años</t>
  </si>
  <si>
    <t>De 25 a 34 años</t>
  </si>
  <si>
    <t>De 35 a 44 años</t>
  </si>
  <si>
    <t>De 45 a 54 años</t>
  </si>
  <si>
    <t>De 55 a 64 años</t>
  </si>
  <si>
    <t>De 65 a 74 años</t>
  </si>
  <si>
    <t>De 75 a 84 años</t>
  </si>
  <si>
    <t>De 85 a 89 años</t>
  </si>
  <si>
    <t>De 90 a 94 años</t>
  </si>
  <si>
    <t>De 95 y más años</t>
  </si>
  <si>
    <t>TOTAL MUJERES</t>
  </si>
  <si>
    <t>TOTAL HOMBRES</t>
  </si>
  <si>
    <t>Fiebres tifoidea y paratifoidea</t>
  </si>
  <si>
    <t>Gripe</t>
  </si>
  <si>
    <t>Sarampión</t>
  </si>
  <si>
    <t>Rubeola</t>
  </si>
  <si>
    <t>Varicela</t>
  </si>
  <si>
    <t>Brucelosis</t>
  </si>
  <si>
    <t>Sífilis</t>
  </si>
  <si>
    <t>Infección gonocócica</t>
  </si>
  <si>
    <t>Parotiditis</t>
  </si>
  <si>
    <t>Lepra</t>
  </si>
  <si>
    <t>Paludismo</t>
  </si>
  <si>
    <t>Tétanos</t>
  </si>
  <si>
    <t>Triquinosis</t>
  </si>
  <si>
    <t>Botulismo</t>
  </si>
  <si>
    <t>Legionelosis</t>
  </si>
  <si>
    <t>Sífilis congénita</t>
  </si>
  <si>
    <t>Hepatitis A</t>
  </si>
  <si>
    <t>Hepatitis B</t>
  </si>
  <si>
    <t>UDVP</t>
  </si>
  <si>
    <t>Madre-Hijo</t>
  </si>
  <si>
    <t>TODAS LAS CAUSAS</t>
  </si>
  <si>
    <t>Enfermedades infecciosas y parasitarias</t>
  </si>
  <si>
    <t>Trastornos mentales</t>
  </si>
  <si>
    <t>Enf. sist. nervioso y de los órg. de los sentidos</t>
  </si>
  <si>
    <t>Enf. de la piel y tejido celular subcutáneo</t>
  </si>
  <si>
    <t>Enf. sist. osteomuscular y del tejido conjuntivo</t>
  </si>
  <si>
    <t>MODERADO</t>
  </si>
  <si>
    <t>GRAVE</t>
  </si>
  <si>
    <t>MUY GRAVE</t>
  </si>
  <si>
    <t>De 0 a 6 años</t>
  </si>
  <si>
    <t>De 7 a 15 años</t>
  </si>
  <si>
    <t>De 16 a 44 años</t>
  </si>
  <si>
    <t>De 65 a 79 años</t>
  </si>
  <si>
    <t>De 80 y más años</t>
  </si>
  <si>
    <t>Gobierno de La Rioja</t>
  </si>
  <si>
    <t>ASPACE</t>
  </si>
  <si>
    <t>ASPRODEMA</t>
  </si>
  <si>
    <t xml:space="preserve">  Nájera</t>
  </si>
  <si>
    <t xml:space="preserve">  Logroño</t>
  </si>
  <si>
    <t xml:space="preserve">  Calahorra</t>
  </si>
  <si>
    <t>DISCAP. FÍSICAS</t>
  </si>
  <si>
    <t>Osteoarticular</t>
  </si>
  <si>
    <t>Neuromuscular</t>
  </si>
  <si>
    <t>Crónicas</t>
  </si>
  <si>
    <t>DISCAP. SENSORIALES</t>
  </si>
  <si>
    <t>Auditivas</t>
  </si>
  <si>
    <t>Visuales</t>
  </si>
  <si>
    <t>Expresivas</t>
  </si>
  <si>
    <t>DISCAP. PSÍQUICAS</t>
  </si>
  <si>
    <t>Retraso mental</t>
  </si>
  <si>
    <t>Trastorno mental</t>
  </si>
  <si>
    <t>MIXTAS</t>
  </si>
  <si>
    <t>OTRAS</t>
  </si>
  <si>
    <t>Altas</t>
  </si>
  <si>
    <t>Títulos vigentes</t>
  </si>
  <si>
    <t>General</t>
  </si>
  <si>
    <t>Especial</t>
  </si>
  <si>
    <t xml:space="preserve">     Nuevos</t>
  </si>
  <si>
    <t xml:space="preserve">     Renovados</t>
  </si>
  <si>
    <t>RESIDENCIAS</t>
  </si>
  <si>
    <t>Número de centros</t>
  </si>
  <si>
    <t>CENTROS DE DÍA</t>
  </si>
  <si>
    <t>Solicitudes</t>
  </si>
  <si>
    <t>Valoraciones efectuadas</t>
  </si>
  <si>
    <t>Resoluciones de idoneidad</t>
  </si>
  <si>
    <t>Número de menores adoptados</t>
  </si>
  <si>
    <t>Federación Rusa</t>
  </si>
  <si>
    <t>China</t>
  </si>
  <si>
    <t>Colombia</t>
  </si>
  <si>
    <t>Filipinas</t>
  </si>
  <si>
    <t>FUENTE: Encuesta de Morbilidad Hospitalaria. INE.</t>
  </si>
  <si>
    <t>FUENTE: Defunciones según la causa de muerte. INE.</t>
  </si>
  <si>
    <t>MUJERES</t>
  </si>
  <si>
    <t>95 y más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</si>
  <si>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</si>
  <si>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</si>
  <si>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</si>
  <si>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</si>
  <si>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</si>
  <si>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</si>
  <si>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</si>
  <si>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</si>
  <si>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</si>
  <si>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</si>
  <si>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</si>
  <si>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</si>
  <si>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</si>
  <si>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</si>
  <si>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</si>
  <si>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</si>
  <si>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</si>
  <si>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</si>
  <si>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ATS / Diplomados Enfermería</t>
  </si>
  <si>
    <t xml:space="preserve">(*): Los datos de Diplomados en Enfermería con título de Matrona pueden estar infraestimados, al no ser legalmente obligatorio estar </t>
  </si>
  <si>
    <t xml:space="preserve">      colegiado en una determinada titulación de Diplomado de Enfermería para poder ejercerla.</t>
  </si>
  <si>
    <t>Receptores de hemoderivados</t>
  </si>
  <si>
    <t>Receptores de transfusiones sanguíneas</t>
  </si>
  <si>
    <t>Enf. del aparato circulatorio</t>
  </si>
  <si>
    <t>Enf. del aparato respiratorio</t>
  </si>
  <si>
    <t xml:space="preserve">Enf. del aparato digestivo       </t>
  </si>
  <si>
    <t xml:space="preserve">Enf. del aparato genitourinario  </t>
  </si>
  <si>
    <t>De 45 a 64 años</t>
  </si>
  <si>
    <t>CON HIJOS CON DISCAPACIDAD</t>
  </si>
  <si>
    <t>SIN HIJOS CON DISCAPACIDAD</t>
  </si>
  <si>
    <t>Etiopía</t>
  </si>
  <si>
    <t>Título vigentes</t>
  </si>
  <si>
    <t>Títulos del ejercicio</t>
  </si>
  <si>
    <t>Honduras</t>
  </si>
  <si>
    <t>Menos de 45</t>
  </si>
  <si>
    <t>Otras exposiciones de riesgo o no conocidas</t>
  </si>
  <si>
    <t>Número de donantes</t>
  </si>
  <si>
    <t>Ópticos-Optometristas</t>
  </si>
  <si>
    <t>(*): Porcentaje calculado sobre el total de muerte encefálica.</t>
  </si>
  <si>
    <t>SNS</t>
  </si>
  <si>
    <t>Enfermería</t>
  </si>
  <si>
    <t>Centro A.P.</t>
  </si>
  <si>
    <t>Fuera de centro</t>
  </si>
  <si>
    <t>HOSPITALES POR DEPENDENCIA PATRIMONIAL</t>
  </si>
  <si>
    <t>a 29</t>
  </si>
  <si>
    <t>De 30</t>
  </si>
  <si>
    <t>a 39</t>
  </si>
  <si>
    <t>De 40</t>
  </si>
  <si>
    <t>a 49</t>
  </si>
  <si>
    <t>De 50</t>
  </si>
  <si>
    <t>a 59</t>
  </si>
  <si>
    <t>De 60</t>
  </si>
  <si>
    <t>a 69</t>
  </si>
  <si>
    <t>de 74</t>
  </si>
  <si>
    <t>De 70</t>
  </si>
  <si>
    <t>Psicólogos</t>
  </si>
  <si>
    <t>Protésicos dentales</t>
  </si>
  <si>
    <t>Camas en funcionamiento</t>
  </si>
  <si>
    <t>Plazas hospital de día</t>
  </si>
  <si>
    <t>Público-SNS</t>
  </si>
  <si>
    <t>Privado</t>
  </si>
  <si>
    <t>Número</t>
  </si>
  <si>
    <t>%SNS</t>
  </si>
  <si>
    <t>Consultas totales</t>
  </si>
  <si>
    <t>Estancia media</t>
  </si>
  <si>
    <t>Índice de ocupación</t>
  </si>
  <si>
    <t>Mortalidad intrahospitalaria</t>
  </si>
  <si>
    <t>Hospitales de agudos</t>
  </si>
  <si>
    <t>Mamógrafos</t>
  </si>
  <si>
    <t>Estancias totales</t>
  </si>
  <si>
    <t>Urgencias totales</t>
  </si>
  <si>
    <t>Unidades: Euros</t>
  </si>
  <si>
    <t>Personal por</t>
  </si>
  <si>
    <t>Quirófanos</t>
  </si>
  <si>
    <t xml:space="preserve">                                              </t>
  </si>
  <si>
    <t>Pacientes ingresados</t>
  </si>
  <si>
    <t>Estancias causadas</t>
  </si>
  <si>
    <t>Porcentaje</t>
  </si>
  <si>
    <t>Unidades: Número de personas y porcentaje</t>
  </si>
  <si>
    <t>HOMBRES</t>
  </si>
  <si>
    <t>Dotación por 1.000 habitantes</t>
  </si>
  <si>
    <t>Frecuentación por 1.000 habitantes</t>
  </si>
  <si>
    <t>Tularemia</t>
  </si>
  <si>
    <t>Medicina de familia</t>
  </si>
  <si>
    <t>1.000 hab</t>
  </si>
  <si>
    <t>Número de socios*</t>
  </si>
  <si>
    <t>DATOS GRÁFICO</t>
  </si>
  <si>
    <t>Privados</t>
  </si>
  <si>
    <t>Equipos de Angiografía Digital</t>
  </si>
  <si>
    <t>Densitómetros óseos</t>
  </si>
  <si>
    <t>Equipos de Gammacámara</t>
  </si>
  <si>
    <t>Equipos de PET/PET-TC</t>
  </si>
  <si>
    <t>Equipos SPECT</t>
  </si>
  <si>
    <t>Equipos de TAC</t>
  </si>
  <si>
    <t>Aceleradores lineales</t>
  </si>
  <si>
    <t>Bombas de telecobaltoterapia</t>
  </si>
  <si>
    <t>Salas de Hemodinámica</t>
  </si>
  <si>
    <t>Equipos de Litotricia Renal</t>
  </si>
  <si>
    <t>Equipos de Hemodiálisis</t>
  </si>
  <si>
    <t>Personal Total Vinculado</t>
  </si>
  <si>
    <t>Personal Total Colaborador</t>
  </si>
  <si>
    <t>Personal de Enfermería</t>
  </si>
  <si>
    <t>Técnicos Sanitarios</t>
  </si>
  <si>
    <t>Méd. Internos Residentes</t>
  </si>
  <si>
    <t>TOTAL GASTO</t>
  </si>
  <si>
    <t>Gastos de Personal</t>
  </si>
  <si>
    <t>Resto de Gastos</t>
  </si>
  <si>
    <t>Compras Farmacia</t>
  </si>
  <si>
    <t>Resto Compras</t>
  </si>
  <si>
    <t>NOTA: Datos a 30 de junio, acumulados desde 1981.</t>
  </si>
  <si>
    <t>Total personas</t>
  </si>
  <si>
    <t xml:space="preserve">   Muy bueno</t>
  </si>
  <si>
    <t xml:space="preserve">   Bueno</t>
  </si>
  <si>
    <t xml:space="preserve">   Regular</t>
  </si>
  <si>
    <t xml:space="preserve">   Malo</t>
  </si>
  <si>
    <t xml:space="preserve">   Muy malo</t>
  </si>
  <si>
    <t xml:space="preserve">   Sí</t>
  </si>
  <si>
    <t xml:space="preserve">   No</t>
  </si>
  <si>
    <t>Personal No Sanitario</t>
  </si>
  <si>
    <t>11.1.11 NÚMERO DE RECURSOS EN ATENCIÓN PRIMARIA POR TIPO DE PROFESIONAL</t>
  </si>
  <si>
    <t>11.1.10 PROFESIONALES SANITARIOS COLEGIADOS</t>
  </si>
  <si>
    <t>11.1.9 INDICADORES DE GASTO</t>
  </si>
  <si>
    <t>11.1.8 FINANCIACIÓN DE ACTIVIDAD ASISTENCIAL</t>
  </si>
  <si>
    <t>11.1.7  INDICADORES DE PERSONAL VINCULADO</t>
  </si>
  <si>
    <t>11.1.6 PERSONAL SEGÚN TIPO DE VINCULACIÓN</t>
  </si>
  <si>
    <t>11.1.3 INDICADORES DE FRECUENTACIÓN</t>
  </si>
  <si>
    <t xml:space="preserve">11.1.2 NÚMERO DE HOSPITALES Y CAMAS INSTALADAS SEGÚN DEPENDENCIA PATRIMONIAL, </t>
  </si>
  <si>
    <t>11.1.5 INDICADORES DE DOTACIÓN TECNOLÓGICA EN FUNCIONAMIENTO</t>
  </si>
  <si>
    <t>11.1.4 INDICADORES DE HOSPITALIZACIÓN SEGÚN DEPENDENCIA</t>
  </si>
  <si>
    <t>11. SALUD Y SERVICIOS SOCIALES</t>
  </si>
  <si>
    <t>Sin Informar</t>
  </si>
  <si>
    <t>Sin informar</t>
  </si>
  <si>
    <t>La Rioja. Defunciones por causas (lista reducida), sexo y edad.</t>
  </si>
  <si>
    <t>11.1 RECURSOS SANITARIOS</t>
  </si>
  <si>
    <t>11.2 MORBILIDAD</t>
  </si>
  <si>
    <t>11.3 MORTALIDAD</t>
  </si>
  <si>
    <t>Gasto total por habitante</t>
  </si>
  <si>
    <t xml:space="preserve">Relaciones heterosexuales de riesgo             </t>
  </si>
  <si>
    <t>Equipos de Resonancia Nuclear Magnética</t>
  </si>
  <si>
    <t>Tosferina</t>
  </si>
  <si>
    <t>Disentería/Shigelosis</t>
  </si>
  <si>
    <t>Enfermedad rara</t>
  </si>
  <si>
    <t>Varones</t>
  </si>
  <si>
    <t>Demencia con cuerpos de Lewy</t>
  </si>
  <si>
    <t xml:space="preserve">Arteritis de células gigantes </t>
  </si>
  <si>
    <t>Terapeutas ocupacionales</t>
  </si>
  <si>
    <t>República Dominicana</t>
  </si>
  <si>
    <t>Recetas facturadas</t>
  </si>
  <si>
    <t>Gasto farmacéutico a través de receta oficial del SNS</t>
  </si>
  <si>
    <t>Gasto medio por receta facturada del SNS</t>
  </si>
  <si>
    <t>Unidades: Número de recetas y gasto en euros</t>
  </si>
  <si>
    <t>Dotación por 100.000 habitantes</t>
  </si>
  <si>
    <t>Unidades: Datos económicos en euros y centros en número</t>
  </si>
  <si>
    <t xml:space="preserve">Total </t>
  </si>
  <si>
    <t>Albergue/Centro de acogida nocturno</t>
  </si>
  <si>
    <t>Centro de acogida</t>
  </si>
  <si>
    <t>Piso/apartamento de acogida inmediata</t>
  </si>
  <si>
    <t>Piso/apartamento de acogida temporal</t>
  </si>
  <si>
    <t>Piso/apartamento de inserción social</t>
  </si>
  <si>
    <t>Residencia</t>
  </si>
  <si>
    <t>Comedor social</t>
  </si>
  <si>
    <t>Centro de día</t>
  </si>
  <si>
    <t>Otro</t>
  </si>
  <si>
    <t>Gasto medio anual por centro (euros)</t>
  </si>
  <si>
    <t>FUENTE: Encuesta sobre Centros de Atención a Personas Sin Hogar. INE.</t>
  </si>
  <si>
    <t>Total centros</t>
  </si>
  <si>
    <t>Proporción de centros que ofrecen prestación según tipo</t>
  </si>
  <si>
    <t>Información y acogida</t>
  </si>
  <si>
    <t>Alojamiento</t>
  </si>
  <si>
    <t>Asistencia jurídica</t>
  </si>
  <si>
    <t>Aseo personal</t>
  </si>
  <si>
    <t>Orientación profesional</t>
  </si>
  <si>
    <t>Taller ocupacional</t>
  </si>
  <si>
    <t>Ropero</t>
  </si>
  <si>
    <t>Atención psicológica</t>
  </si>
  <si>
    <t>Lavandería</t>
  </si>
  <si>
    <t>Otras</t>
  </si>
  <si>
    <t>Proporción de centros según grupos específicos de población atendidos</t>
  </si>
  <si>
    <t>Proporción de centros según vía de acceso al centro</t>
  </si>
  <si>
    <t>Prisiones</t>
  </si>
  <si>
    <t>Centros de alojamiento</t>
  </si>
  <si>
    <t>Capacidad (plazas a diciembre)</t>
  </si>
  <si>
    <t>Ocupación (plazas a diciembre)</t>
  </si>
  <si>
    <t>Ratio de ocupación (% a diciembre)</t>
  </si>
  <si>
    <t>Ratio de ocupación (%)</t>
  </si>
  <si>
    <t>Centros</t>
  </si>
  <si>
    <t>Servicios diarios medios anual</t>
  </si>
  <si>
    <t>Administraciones Públicas</t>
  </si>
  <si>
    <t>Empresas</t>
  </si>
  <si>
    <t>Instituciones privadas sin fines lucrativos</t>
  </si>
  <si>
    <t>Donaciones particulares</t>
  </si>
  <si>
    <t>Fondos Propios</t>
  </si>
  <si>
    <t>Diversas fuentes</t>
  </si>
  <si>
    <t>Proporción de centros según gasto anual</t>
  </si>
  <si>
    <t>Hasta 100.000 euros</t>
  </si>
  <si>
    <t>De 100.001 hasta 500.000 euros</t>
  </si>
  <si>
    <t>De 500.001 hasta 1.000.000 euros</t>
  </si>
  <si>
    <t>Más de 1.000.000 euros</t>
  </si>
  <si>
    <t>No consta</t>
  </si>
  <si>
    <t>Total Personal</t>
  </si>
  <si>
    <t>Personal por dedicación</t>
  </si>
  <si>
    <t>Personal a tiempo completo</t>
  </si>
  <si>
    <t>Personal a tiempo parcial</t>
  </si>
  <si>
    <t>Personal por vinculación</t>
  </si>
  <si>
    <t>Personal asalariado</t>
  </si>
  <si>
    <t>Personal voluntario</t>
  </si>
  <si>
    <t>Otro personal</t>
  </si>
  <si>
    <t>Plazas (junio)</t>
  </si>
  <si>
    <t>Plazas (diciembre)</t>
  </si>
  <si>
    <t>Acceso directo</t>
  </si>
  <si>
    <t>Enviados de servicios sociales generales y A.P.</t>
  </si>
  <si>
    <t>Enviados de centros de la propia red de PSH</t>
  </si>
  <si>
    <t>Emergencias / Servicio de urgencia social</t>
  </si>
  <si>
    <t xml:space="preserve">Otras vías </t>
  </si>
  <si>
    <t>Restauración (alimentación)</t>
  </si>
  <si>
    <t>Excarcelación</t>
  </si>
  <si>
    <t>Adicción a las drogas</t>
  </si>
  <si>
    <t>Adicción al alcohol</t>
  </si>
  <si>
    <t>Inmigración</t>
  </si>
  <si>
    <t>Mujeres víctimas de violencia de género</t>
  </si>
  <si>
    <t>Mayoría de edad de menores acogidos en centros</t>
  </si>
  <si>
    <t>Otros</t>
  </si>
  <si>
    <t>No atiende situaciones específicas</t>
  </si>
  <si>
    <t>Redes especializadas</t>
  </si>
  <si>
    <r>
      <t>Centros de restauración por nº de plazas y servicios</t>
    </r>
    <r>
      <rPr>
        <b/>
        <vertAlign val="superscript"/>
        <sz val="8"/>
        <rFont val="HelveticaNeue LT 55 Roman"/>
      </rPr>
      <t>(1)</t>
    </r>
  </si>
  <si>
    <r>
      <t>Proporción de centros según fuente de financiación predominante</t>
    </r>
    <r>
      <rPr>
        <b/>
        <vertAlign val="superscript"/>
        <sz val="8"/>
        <rFont val="HelveticaNeue LT 55 Roman"/>
      </rPr>
      <t>(2)</t>
    </r>
  </si>
  <si>
    <r>
      <t>Centros de alojamiento y nº de plazas ocupadas y ofrecidas</t>
    </r>
    <r>
      <rPr>
        <b/>
        <vertAlign val="superscript"/>
        <sz val="8"/>
        <rFont val="HelveticaNeue LT 55 Roman"/>
      </rPr>
      <t>(1)</t>
    </r>
  </si>
  <si>
    <t>Unidades: Porcentaje</t>
  </si>
  <si>
    <t>Unidades: Número de personas</t>
  </si>
  <si>
    <t>Unidades: Número de centros y plazas</t>
  </si>
  <si>
    <t>Capacidad (plazas medias existentes)</t>
  </si>
  <si>
    <t>Ocupación (plazas medias ocupadas)</t>
  </si>
  <si>
    <t>Tensión alta</t>
  </si>
  <si>
    <t>Infarto de miocardio</t>
  </si>
  <si>
    <t>Angina de pecho, enfermedad coronaria</t>
  </si>
  <si>
    <t>Otras enfermedades del corazón</t>
  </si>
  <si>
    <t>Varices en las piernas</t>
  </si>
  <si>
    <t>Artrosis (excluyendo artritis)</t>
  </si>
  <si>
    <t>Dolor de espalda crónico (cervical)</t>
  </si>
  <si>
    <t>Dolor de espalda crónico (lumbar)</t>
  </si>
  <si>
    <t>Alergia crónica, como rinitis, conjuntivitis o dermatitis alérgica, alergia alimentaria o de otro tipo (asma alérgica excluida)</t>
  </si>
  <si>
    <t>Asma (incluida asma alérgica)</t>
  </si>
  <si>
    <t>Bronquitis crónica, enfisema, enfermedad pulmonar obstructiva crónica (EPOC)</t>
  </si>
  <si>
    <t>Diabetes</t>
  </si>
  <si>
    <t>Úlcera de estómago o duodeno</t>
  </si>
  <si>
    <t>Incontinencia urinaria o problemas de control de la orina</t>
  </si>
  <si>
    <t>Colesterol alto</t>
  </si>
  <si>
    <t>Cataratas</t>
  </si>
  <si>
    <t>Problemas crónicos de piel</t>
  </si>
  <si>
    <t>Estreñimiento crónico</t>
  </si>
  <si>
    <t>Cirrosis, disfunción hepática</t>
  </si>
  <si>
    <t>Depresión</t>
  </si>
  <si>
    <t>Ansiedad crónica</t>
  </si>
  <si>
    <t>Otros problemas mentales</t>
  </si>
  <si>
    <t>Ictus (embolia, infarto cerebral, hemorragia cerebral)</t>
  </si>
  <si>
    <t>Migraña o dolor de cabeza frecuente</t>
  </si>
  <si>
    <t>Hemorroides</t>
  </si>
  <si>
    <t>Tumores malignos</t>
  </si>
  <si>
    <t>Osteoporosis</t>
  </si>
  <si>
    <t>Problemas de tiroides</t>
  </si>
  <si>
    <t>Problemas de riñón</t>
  </si>
  <si>
    <t>Problemas de próstata (solo hombres)</t>
  </si>
  <si>
    <t>Problemas del periodo menopáusico (solo mujeres)</t>
  </si>
  <si>
    <t>Lesiones o defectos permanentes causados por un accidente</t>
  </si>
  <si>
    <t>Gravemente limitado/a</t>
  </si>
  <si>
    <t>Limitado/a pero no gravemente</t>
  </si>
  <si>
    <t>Nada limitado/a</t>
  </si>
  <si>
    <t>Tipo de problema que limita las actividades</t>
  </si>
  <si>
    <t>Físico</t>
  </si>
  <si>
    <t>Mental</t>
  </si>
  <si>
    <t>Ambos</t>
  </si>
  <si>
    <t>Actividad básica diaria</t>
  </si>
  <si>
    <t>Sin dificultad</t>
  </si>
  <si>
    <t>Con alguna dificultad</t>
  </si>
  <si>
    <t>Con mucha dificultad</t>
  </si>
  <si>
    <t>No puede hacerlo</t>
  </si>
  <si>
    <t>Actividad del hogar</t>
  </si>
  <si>
    <t>No lo ha intentado o necesitado</t>
  </si>
  <si>
    <t>4 semanas o menos</t>
  </si>
  <si>
    <t>Más de 4 semanas y menos de 1 año</t>
  </si>
  <si>
    <t>1 año o más</t>
  </si>
  <si>
    <t>Nunca ha consultado al médico</t>
  </si>
  <si>
    <t xml:space="preserve">Consulta al médico de familia en las 4 últimas semanas </t>
  </si>
  <si>
    <t xml:space="preserve">Consulta al médico especialista en las 4 últimas semanas </t>
  </si>
  <si>
    <t xml:space="preserve">   Fisioterapeuta</t>
  </si>
  <si>
    <t xml:space="preserve">   Psicólogo, psicoterapeuta o psiquiatra</t>
  </si>
  <si>
    <t xml:space="preserve">   Centro o servicio de radiología</t>
  </si>
  <si>
    <t xml:space="preserve">   Comidas a domicilio para personas mayores</t>
  </si>
  <si>
    <t xml:space="preserve">   Servicios especiales de transporte a domicilio</t>
  </si>
  <si>
    <t xml:space="preserve">   Otros servicios de asistencia domiciliaria</t>
  </si>
  <si>
    <t>Hospitalización en los últimos 12 meses</t>
  </si>
  <si>
    <t>Utilización serv. de urgencias en los últimos 12 meses</t>
  </si>
  <si>
    <t>Modalidad de la cobertura sanitaria (Exclusiva)</t>
  </si>
  <si>
    <t>Pública exclusivamente</t>
  </si>
  <si>
    <t>Privada exclusivamente</t>
  </si>
  <si>
    <t>Mixta</t>
  </si>
  <si>
    <t>Otras situaciones</t>
  </si>
  <si>
    <t>Tiempo transcurrido desde la última consulta médica:</t>
  </si>
  <si>
    <t>Visitas a otros profesionales sanitarios en los últimos 12 meses:</t>
  </si>
  <si>
    <t>Servicios asistenciales domiciliarios utilizados en los últimos 12 meses:</t>
  </si>
  <si>
    <t>11.5 DISCAPACIDAD</t>
  </si>
  <si>
    <t>11.5.1 PERSONAS CON RECONOCIMIENTO DE DISCAPACIDAD SEGÚN GRADO</t>
  </si>
  <si>
    <t>11.5.2 PERSONAS CON RECONOCIMIENTO DE DISCAPACIDAD POR GRUPOS DE EDAD</t>
  </si>
  <si>
    <t>11.5.3 PERSONAS CON RECONOCIMIENTO DE DISCAPACIDAD SEGÚN TIPO</t>
  </si>
  <si>
    <t>11.6.1 TRAMITACIÓN DE TÍTULOS DE FAMILIA NUMEROSA</t>
  </si>
  <si>
    <t>11.6.2 TÍTULOS DE FAMILIA NUMEROSA POR CATEGORÍAS</t>
  </si>
  <si>
    <t>11.6.3 TÍTULOS DE FAMILIA NUMEROSA POR TIPO DE TÍTULO</t>
  </si>
  <si>
    <t>11.7 MAYORES Y PERSONAS SIN HOGAR</t>
  </si>
  <si>
    <t>11.7.1 CENTROS DE MAYORES</t>
  </si>
  <si>
    <t>11.7.3 CENTROS DE ATENCIÓN A LAS PERSONAS SIN HOGAR SEGÚN CARACTERÍSTICAS</t>
  </si>
  <si>
    <t>11.7.3 CENTROS DE ATENCIÓN A LAS PERSONAS SIN HOGAR SEGÚN CARACTERÍSTICAS (Continuación)</t>
  </si>
  <si>
    <t>11.7.4 PERSONAL OCUPADO EN CENTROS DE ATENCIÓN A LAS PERSONAS SIN HOGAR</t>
  </si>
  <si>
    <t xml:space="preserve">11.8 ADOPCIONES </t>
  </si>
  <si>
    <t>11.8.1 ADOPCIONES NACIONALES</t>
  </si>
  <si>
    <t>11.8.2 ADOPCIONES INTERNACIONALES</t>
  </si>
  <si>
    <t>11.8.3 MENORES ADOPTADOS POR PAÍS</t>
  </si>
  <si>
    <t>11.4 ESTADO DE SALUD, LIMITACIONES A LA ACTIVIDAD Y UTILIZACIÓN DE SERVICIOS SANITARIOS</t>
  </si>
  <si>
    <t xml:space="preserve">11.4.3 PROBLEMAS O ENFERMEDADES CRÓNICAS O DE LARGA EVOLUCIÓN PADECIDOS Y </t>
  </si>
  <si>
    <t xml:space="preserve">           FUNCIONAL Y FINALIDAD ASISTENCIAL</t>
  </si>
  <si>
    <t>Personal vinculado por 1.000 habitantes</t>
  </si>
  <si>
    <t>Financiación pública (%)</t>
  </si>
  <si>
    <t>0-4 años</t>
  </si>
  <si>
    <t xml:space="preserve">             DE PROFESIONAL</t>
  </si>
  <si>
    <t xml:space="preserve">             PROFESIONAL</t>
  </si>
  <si>
    <t>GRADO DE LIMITACIÓN</t>
  </si>
  <si>
    <t>NOTA: Población de 15 años o más.</t>
  </si>
  <si>
    <t xml:space="preserve">11.4.2 PORCENTAJE DE  POBLACIÓN CON ALGUNA ENFERMEDAD O PROBLEMA DE SALUD CRÓNICO </t>
  </si>
  <si>
    <t xml:space="preserve">             </t>
  </si>
  <si>
    <t xml:space="preserve">11.4.5 PORCENTAJE DE POBLACIÓN CON MÁXIMO NIVEL DE DIFICULTAD PARA REALIZAR ALGUNA </t>
  </si>
  <si>
    <t>CAPÍTULO 11: SALUD Y SERVICIOS SOCIALES</t>
  </si>
  <si>
    <t>11.1: Recursos sanitarios</t>
  </si>
  <si>
    <t>11.2: Morbilidad</t>
  </si>
  <si>
    <t>11.3: Mortalidad</t>
  </si>
  <si>
    <t>11.4: Estado de salud, limitaciones a la actividad y utilización de servicios sanitarios</t>
  </si>
  <si>
    <t xml:space="preserve">11.5: Discapacidad </t>
  </si>
  <si>
    <t>11.6: Familias numerosas</t>
  </si>
  <si>
    <t>11.7: Mayores y personas sin hogar</t>
  </si>
  <si>
    <t>11.8: Adopciones</t>
  </si>
  <si>
    <t>Volver al índice</t>
  </si>
  <si>
    <t>Hombres homosexuales</t>
  </si>
  <si>
    <t xml:space="preserve">    CAPDP Santa Lucia</t>
  </si>
  <si>
    <t xml:space="preserve">    Leo Kanner</t>
  </si>
  <si>
    <t xml:space="preserve">    Logroño</t>
  </si>
  <si>
    <t xml:space="preserve">    Calahorra</t>
  </si>
  <si>
    <t>ARDEM</t>
  </si>
  <si>
    <t xml:space="preserve">     Logroño</t>
  </si>
  <si>
    <t xml:space="preserve">     Nájera</t>
  </si>
  <si>
    <t>ANCORA</t>
  </si>
  <si>
    <t>Lituania</t>
  </si>
  <si>
    <t>Enf. Infecciosas y parasitarias</t>
  </si>
  <si>
    <t>Neoplasias</t>
  </si>
  <si>
    <t>Enfermedades del sistema circulatorio</t>
  </si>
  <si>
    <t>Enfermedades del aparato respiratorio</t>
  </si>
  <si>
    <t>Enfermedades del aparato digestivo</t>
  </si>
  <si>
    <t>Enfermedades del aparato genitourinario</t>
  </si>
  <si>
    <t>Complicaciones del embarazo, parto y puerperio</t>
  </si>
  <si>
    <t>Ciertas enfermedades con origen en el periodo perinatal</t>
  </si>
  <si>
    <t>Síntomas, signos y estados mal definidos</t>
  </si>
  <si>
    <t>Lesiones y envenenamientos</t>
  </si>
  <si>
    <t>Hospitalizaciones especiales</t>
  </si>
  <si>
    <t>Enf. Endocrinas, de la nutrición y metabólicas y trastornos de la inmunidad</t>
  </si>
  <si>
    <t>Síntomas, signos y hallazgos anormales clínicos y de laboratorio</t>
  </si>
  <si>
    <t>Malformaciones congénitas, deformidades y anomalías cromosómicas</t>
  </si>
  <si>
    <t>NOTA: pmp≈ donantes por millón de población.</t>
  </si>
  <si>
    <t>NOTA: Población de 15 o más años, excepto en Servicios asistenciales domiciliarios (65 años o más) y Cobertura sanitaria.</t>
  </si>
  <si>
    <t>(*): Una misma persona puede ser socia de más de un hogar.</t>
  </si>
  <si>
    <t>(1): Nº de plazas existentes los días 15 o 16 de junio y los días 14 o 15 de diciembre.</t>
  </si>
  <si>
    <t>(2): Se entenderá como fuente de financiación predominante aquélla que aporte el mayor porcentaje del presupuesto del centro.</t>
  </si>
  <si>
    <t>Homb.</t>
  </si>
  <si>
    <t>Muj.</t>
  </si>
  <si>
    <t>Est. Media</t>
  </si>
  <si>
    <t xml:space="preserve"> Est. Media</t>
  </si>
  <si>
    <t>Nº de estancias</t>
  </si>
  <si>
    <t>11.2.4 SIDA. CASOS ACUMULADOS POR CATEGORÍA DE TRANSMISIÓN</t>
  </si>
  <si>
    <t>11.2.5 ALGUNAS DE LAS PRINCIPALES ENFERMEDADES RARAS DETECTADAS EN LA RIOJA</t>
  </si>
  <si>
    <t>11.2.6  DONANTES DE ÓRGANOS, TASA DE DONACIÓN Y PORCENTAJE DE DONANTES</t>
  </si>
  <si>
    <t>11.2.7 RECETAS FACTURADAS Y GASTO FARMACÉUTICO</t>
  </si>
  <si>
    <t xml:space="preserve">11.2.8 ATENCIÓN PRIMARIA. CONSULTAS ORDINARIAS POR GRUPOS DE EDAD Y TIPO DE </t>
  </si>
  <si>
    <t>11.2.9 ATENCIÓN PRIMARIA. CONSULTAS ORDINARIAS POR LUGAR DE ATENCIÓN Y TIPO DE</t>
  </si>
  <si>
    <t>11.2.10 ATENCIÓN PRIMARIA. USUARIOS DISTINTOS ATENDIDOS POR LUGAR DE ATENCIÓN Y TIPO</t>
  </si>
  <si>
    <t>11.2.11 ATENCIÓN PRIMARIA. USUARIOS DISTINTOS ATENDIDOS POR GRUPOS DE EDAD Y TIPO DE</t>
  </si>
  <si>
    <t>11.2.12 ATENCIÓN PRIMARIA. CONSULTAS URGENTES POR GRUPOS DE EDAD</t>
  </si>
  <si>
    <t>(*) Información no disponible por cambio del aplicativo de gestión</t>
  </si>
  <si>
    <t>India</t>
  </si>
  <si>
    <t>Programa Housing First</t>
  </si>
  <si>
    <t>Atención sanitaria</t>
  </si>
  <si>
    <t>Acceso a internet</t>
  </si>
  <si>
    <t>Orientación y/o derivación</t>
  </si>
  <si>
    <t>Taller de inserción</t>
  </si>
  <si>
    <t>Educación de adultos/Formación en el idioma</t>
  </si>
  <si>
    <t>Actividades artísticas/culturales/ocio</t>
  </si>
  <si>
    <t>Atención y acompañamiento social</t>
  </si>
  <si>
    <t>Guardería/Ludoteca</t>
  </si>
  <si>
    <t>Intervención en la calle</t>
  </si>
  <si>
    <t>Mujeres víctimas de trata/prostitución</t>
  </si>
  <si>
    <t>FUENTE: Encuesta sobre Centros y Servicios de Atención a Personas Sin Hogar. INE.</t>
  </si>
  <si>
    <t>Auxiliar de enfermería</t>
  </si>
  <si>
    <t xml:space="preserve">Enf.  del sistema nervioso </t>
  </si>
  <si>
    <t>Enf. Del ojo y sus anexos</t>
  </si>
  <si>
    <t>Enf. Del Oido y de la apófisis mastoides</t>
  </si>
  <si>
    <t>Enf. De la piel y del tejido subcutáneo</t>
  </si>
  <si>
    <t>Enf. Del aparato musculoesquelético y del tejido conectivo</t>
  </si>
  <si>
    <t>Enf. de la sangre y de los órganos hematopoyéticos</t>
  </si>
  <si>
    <t>Campilobacteriosis</t>
  </si>
  <si>
    <t>(*): Los casos proceden de la declaración del Sistema de Información Microbiológica.</t>
  </si>
  <si>
    <t>Carbunco</t>
  </si>
  <si>
    <t>Enf. por virus  Chikunguya (1)</t>
  </si>
  <si>
    <t>(1) Todos los casos de estas enfermedades fueron importados.</t>
  </si>
  <si>
    <t>Infección por C. trachomatis</t>
  </si>
  <si>
    <t>Cólera (1)</t>
  </si>
  <si>
    <t>Criptosporidiais</t>
  </si>
  <si>
    <t>Dengue (1)</t>
  </si>
  <si>
    <t>E. invasora por Haemophilus influenzae</t>
  </si>
  <si>
    <t>Hepatitis C</t>
  </si>
  <si>
    <t>Hidatidosis</t>
  </si>
  <si>
    <t>Infeccón por E. coli verotoxigénico</t>
  </si>
  <si>
    <t>Infección congenita por virus Zika (1)</t>
  </si>
  <si>
    <t>Leishmaniais</t>
  </si>
  <si>
    <t>Enfermedad meningocócica</t>
  </si>
  <si>
    <t>Enf. Neumocócica invasora</t>
  </si>
  <si>
    <t>Enf. por virus Zika (1)</t>
  </si>
  <si>
    <t>Fiebre exantemática Mediterránea</t>
  </si>
  <si>
    <t>Fiebre Q</t>
  </si>
  <si>
    <t>Fiebre recurrente transmitida por garrapatas</t>
  </si>
  <si>
    <t>Giardiasis</t>
  </si>
  <si>
    <t>Leptospirosis</t>
  </si>
  <si>
    <t>Linfogranuloma Venéreo</t>
  </si>
  <si>
    <t>Listeriosis</t>
  </si>
  <si>
    <t>Salmonelosis</t>
  </si>
  <si>
    <t>Toxoplasmosis</t>
  </si>
  <si>
    <t>Tuberculosis</t>
  </si>
  <si>
    <t>Yersioniosis</t>
  </si>
  <si>
    <t>FUENTE: Instituto de Salud Carlos III. Ministerio de Ciencia, Innovación y Universidades.</t>
  </si>
  <si>
    <t xml:space="preserve">Tumores </t>
  </si>
  <si>
    <t>Enf. de la sangre y de los órg. hematopoyéticos y ciertos trastornos inmunitarios</t>
  </si>
  <si>
    <t>Enf. endocrinas, nutricionales y metabolicas</t>
  </si>
  <si>
    <t>Trastornos mentales y del comportamiento</t>
  </si>
  <si>
    <t>Afecciones origin. en el período perinatal</t>
  </si>
  <si>
    <t>CENTROS DE PARTICIPACIÓN ACTIVA</t>
  </si>
  <si>
    <t>Kazajstán</t>
  </si>
  <si>
    <t/>
  </si>
  <si>
    <t>11.1.1 HOSPITALES Y DOTACIÓN INSTALADA Y EN FUNCIONAMIENTO SEGÚN PERTENENCIA</t>
  </si>
  <si>
    <t>11.2.1 ESTANCIAS CAUSADAS SEGÚN DIAGNÓSTICO PRINCIPAL</t>
  </si>
  <si>
    <t>2017</t>
  </si>
  <si>
    <t>11.2.2 ESTANCIAS CAUSADAS SEGÚN GRUPOS DE EDAD</t>
  </si>
  <si>
    <t>543*</t>
  </si>
  <si>
    <t>8*</t>
  </si>
  <si>
    <t>24*</t>
  </si>
  <si>
    <t>Fiebres hemorrágicas virales (Crimea - Congo) (1)</t>
  </si>
  <si>
    <t>11.5.5 Nº DE PLAZAS PÚBLICAS EN CENTROS DE DÍA PARA PERSONAS CON DISCAPACIDAD</t>
  </si>
  <si>
    <t>11.5.4 Nº DE PLAZAS EN CENTROS RESIDENCIALES PARA PERSONAS CON DISCAPACIDAD</t>
  </si>
  <si>
    <t>11.5.6 Nº DE PLAZAS PÚBLICAS EN CENTROS OCUPACIONALES PARA PERSONAS CON DISCAPACIDAD</t>
  </si>
  <si>
    <t>11.7.2 CENTROS DE ATENCIÓN A LAS PERSONAS SIN HOGAR SEGÚN ACTIVIDAD PRINCIPAL</t>
  </si>
  <si>
    <t>Servicio de consigna</t>
  </si>
  <si>
    <t>Con contrato indefinido</t>
  </si>
  <si>
    <t>Con contrato temporal</t>
  </si>
  <si>
    <t>s.d.</t>
  </si>
  <si>
    <t>Guardas con fines de Adopción *</t>
  </si>
  <si>
    <t>450*</t>
  </si>
  <si>
    <t>6*</t>
  </si>
  <si>
    <t>21*</t>
  </si>
  <si>
    <t>153*</t>
  </si>
  <si>
    <t>18*</t>
  </si>
  <si>
    <t>11.2.3 CASOS NOTIFICADOS DE ENFERMEDADES DE DECLARACIÓN OBLIGATORIA</t>
  </si>
  <si>
    <t>…/…</t>
  </si>
  <si>
    <t>Auxiliar administrativo</t>
  </si>
  <si>
    <t>Especialidad en Matronería</t>
  </si>
  <si>
    <t xml:space="preserve">   Enfermero/a o matrón/matrona</t>
  </si>
  <si>
    <t xml:space="preserve">   Atención domiciliaria por enfermero/a o matrón/matrona</t>
  </si>
  <si>
    <t>NOTA: Población de 65 años o más. Actividades básicas consideradas: alimentarse, sentarse, levantarse de una silla o de una cama, acostarse, vestirse y desvestirse, ir al servicio, ducharse o bañarse.</t>
  </si>
  <si>
    <t xml:space="preserve">   Ayuda domiciliaria para las tareas domésticas o para las 
   personas mayores</t>
  </si>
  <si>
    <t>(*) "Guardas con fines de Adopción" sustituye por la Ley de Protección  de Menores a "Acogimientos pre adoptivos formalizados”</t>
  </si>
  <si>
    <t xml:space="preserve">Paraproteinemia monoclonal   </t>
  </si>
  <si>
    <t xml:space="preserve">Púrpura trombocitopénica inmune  </t>
  </si>
  <si>
    <t xml:space="preserve">Síndrome de Sjogren  </t>
  </si>
  <si>
    <t xml:space="preserve">Neuropatía sensorial hereditaria  </t>
  </si>
  <si>
    <t xml:space="preserve">Sarcoidosis    </t>
  </si>
  <si>
    <t xml:space="preserve">Lupus eritematoso sistémico  </t>
  </si>
  <si>
    <t xml:space="preserve">Distrofia muscular miotónica  </t>
  </si>
  <si>
    <t xml:space="preserve">Esclerosis lateral amiotrófica  </t>
  </si>
  <si>
    <t xml:space="preserve">Síndrome de Cushing  </t>
  </si>
  <si>
    <t xml:space="preserve">Síndrome de Kwashiorkor  </t>
  </si>
  <si>
    <t>NOTA: Mortalidad intrahospitalaria es el % de altas por fallecimiento respecto al total de altas.</t>
  </si>
  <si>
    <t xml:space="preserve">UDVP: Usuarios de drogas por vía parenteral, incluidos los hombres homo y bisexuales usuarios de  drogas por vía parenteral.             </t>
  </si>
  <si>
    <t>Tasa de donación p.m.p. (*)</t>
  </si>
  <si>
    <t xml:space="preserve">G.11.1 Defunciones de mujeres en La Rioja, según las principales causas </t>
  </si>
  <si>
    <t xml:space="preserve">G.11.2 Defunciones de hombres en La Rioja, según las principales causas </t>
  </si>
  <si>
    <t>2018</t>
  </si>
  <si>
    <t>337*</t>
  </si>
  <si>
    <t>90*</t>
  </si>
  <si>
    <t>65*</t>
  </si>
  <si>
    <t>5*</t>
  </si>
  <si>
    <t>106*</t>
  </si>
  <si>
    <t>27*</t>
  </si>
  <si>
    <t>Herpes Zoster</t>
  </si>
  <si>
    <t>Logopedas</t>
  </si>
  <si>
    <t>Dietistas nutricionistas</t>
  </si>
  <si>
    <t>IGUAL A TI</t>
  </si>
  <si>
    <t>Públicas en viviendas especializadas</t>
  </si>
  <si>
    <t>Municipales en viviendas especializadas</t>
  </si>
  <si>
    <t>Privadas en viviendas especializadas</t>
  </si>
  <si>
    <t>SALUD MENTAL LA RIOJA</t>
  </si>
  <si>
    <t>Número de plazas públicas del Gobierno de La Rioja</t>
  </si>
  <si>
    <t>Número de plazas públicas municipales</t>
  </si>
  <si>
    <t>Número de plazas privadas</t>
  </si>
  <si>
    <t>Moldavia</t>
  </si>
  <si>
    <t>Vietnam</t>
  </si>
  <si>
    <t>Mali</t>
  </si>
  <si>
    <t>Costa de Marfil</t>
  </si>
  <si>
    <t>Marruecos</t>
  </si>
  <si>
    <t>FUENTE: Consejería de Servicios Sociales y Gobernanza Pública</t>
  </si>
  <si>
    <t>11.3.1 DEFUNCIONES SEGÚN CAUSA DE MUERTE</t>
  </si>
  <si>
    <t>Físicos</t>
  </si>
  <si>
    <t>Biólogos</t>
  </si>
  <si>
    <t>https://www.mscbs.gob.es/profesionales/farmacia/datos/diciembre2020.htm</t>
  </si>
  <si>
    <t>&gt;</t>
  </si>
  <si>
    <t>009-041 II.Tumores</t>
  </si>
  <si>
    <t>050-052 VI-VIII.Enfermedades del sistema nervioso y de los órganos de los sentidos</t>
  </si>
  <si>
    <t>053-061 IX.Enfermedades del sistema circulatorio</t>
  </si>
  <si>
    <t>062-067 X.Enfermedades del sistema respiratorio</t>
  </si>
  <si>
    <t xml:space="preserve">          PERCIBIDO. AÑO 2020</t>
  </si>
  <si>
    <t xml:space="preserve">          DIAGNOSTICADOS EN LOS ÚLTIMOS 12 MESES. AÑO 2020</t>
  </si>
  <si>
    <t xml:space="preserve">          ACTIVIDAD. AÑO 2020</t>
  </si>
  <si>
    <t>11.4.6 PORCENTAJE DE POBLACIÓN SEGÚN UTILIZACIÓN DE SERVICIOS SANITARIOS. AÑO 2020</t>
  </si>
  <si>
    <t>Unidades: Miles de personas</t>
  </si>
  <si>
    <t xml:space="preserve">          EN LOS  ÚLTIMOS 12 MESES. AÑO 2020</t>
  </si>
  <si>
    <t xml:space="preserve">11.4.1 PORCENTAJE DE  POBLACIÓN VALORACIÓN DEL ESTADO DE SALUD PERCIBIDO  </t>
  </si>
  <si>
    <t>11.4.4 PORCENTAJE DE POBLACIÓN CON LIMITACIÓN EN LAS ACTIVIDADES DE LA VIDA COTIDIANA</t>
  </si>
  <si>
    <t> Columnas : </t>
  </si>
  <si>
    <t>    Medidas    </t>
  </si>
  <si>
    <t>.</t>
  </si>
  <si>
    <t>100,00</t>
  </si>
  <si>
    <t>25,57</t>
  </si>
  <si>
    <t>47,78</t>
  </si>
  <si>
    <t>20,19</t>
  </si>
  <si>
    <t>4,30</t>
  </si>
  <si>
    <t>2,16</t>
  </si>
  <si>
    <t>29,21</t>
  </si>
  <si>
    <t>48,72</t>
  </si>
  <si>
    <t>16,34</t>
  </si>
  <si>
    <t>3,91</t>
  </si>
  <si>
    <t>1,82</t>
  </si>
  <si>
    <t>22,07</t>
  </si>
  <si>
    <t>46,87</t>
  </si>
  <si>
    <t>23,90</t>
  </si>
  <si>
    <t>4,67</t>
  </si>
  <si>
    <t>2,49</t>
  </si>
  <si>
    <t>23,45</t>
  </si>
  <si>
    <t>48,49</t>
  </si>
  <si>
    <t>19,56</t>
  </si>
  <si>
    <t>6,62</t>
  </si>
  <si>
    <t>1,87</t>
  </si>
  <si>
    <t>28,17</t>
  </si>
  <si>
    <t>51,10</t>
  </si>
  <si>
    <t>15,23</t>
  </si>
  <si>
    <t>4,37</t>
  </si>
  <si>
    <t>1,13</t>
  </si>
  <si>
    <t>25,75</t>
  </si>
  <si>
    <t>49,76</t>
  </si>
  <si>
    <t>17,45</t>
  </si>
  <si>
    <t>5,53</t>
  </si>
  <si>
    <t>1,51</t>
  </si>
  <si>
    <t xml:space="preserve">         EN LOS ÚLTIMOS SEIS MESES. AÑO 2020</t>
  </si>
  <si>
    <t>83,91</t>
  </si>
  <si>
    <t>5,70</t>
  </si>
  <si>
    <t>10,39</t>
  </si>
  <si>
    <t>89,24</t>
  </si>
  <si>
    <t>3,55</t>
  </si>
  <si>
    <t>7,22</t>
  </si>
  <si>
    <t>85,45</t>
  </si>
  <si>
    <t>6,53</t>
  </si>
  <si>
    <t>8,02</t>
  </si>
  <si>
    <t>90,47</t>
  </si>
  <si>
    <t>1,93</t>
  </si>
  <si>
    <t>7,6</t>
  </si>
  <si>
    <t>82,82</t>
  </si>
  <si>
    <t>5,12</t>
  </si>
  <si>
    <t>12,06</t>
  </si>
  <si>
    <t>88,45</t>
  </si>
  <si>
    <t>4,58</t>
  </si>
  <si>
    <t>6,97</t>
  </si>
  <si>
    <t>86,85</t>
  </si>
  <si>
    <t>3,03</t>
  </si>
  <si>
    <t>3,15</t>
  </si>
  <si>
    <t>88,53</t>
  </si>
  <si>
    <t>7,06</t>
  </si>
  <si>
    <t>3,48</t>
  </si>
  <si>
    <t>0,93</t>
  </si>
  <si>
    <t>90,78</t>
  </si>
  <si>
    <t>5,63</t>
  </si>
  <si>
    <t>1,76</t>
  </si>
  <si>
    <t>1,84</t>
  </si>
  <si>
    <t>92,08</t>
  </si>
  <si>
    <t>5,84</t>
  </si>
  <si>
    <t>2,09</t>
  </si>
  <si>
    <t>83,50</t>
  </si>
  <si>
    <t>8,11</t>
  </si>
  <si>
    <t>4,12</t>
  </si>
  <si>
    <t>4,27</t>
  </si>
  <si>
    <t>85,39</t>
  </si>
  <si>
    <t>8,15</t>
  </si>
  <si>
    <t>4,71</t>
  </si>
  <si>
    <t>1,75</t>
  </si>
  <si>
    <t>16,81</t>
  </si>
  <si>
    <t>4,77</t>
  </si>
  <si>
    <t>15,58</t>
  </si>
  <si>
    <t>15,94</t>
  </si>
  <si>
    <t>4,53</t>
  </si>
  <si>
    <t>14,27</t>
  </si>
  <si>
    <t>14,96</t>
  </si>
  <si>
    <t>4,00</t>
  </si>
  <si>
    <t>13,44</t>
  </si>
  <si>
    <t>12,71</t>
  </si>
  <si>
    <t>3,53</t>
  </si>
  <si>
    <t>18,55</t>
  </si>
  <si>
    <t>5,49</t>
  </si>
  <si>
    <t>17,61</t>
  </si>
  <si>
    <t>19,06</t>
  </si>
  <si>
    <t>5,50</t>
  </si>
  <si>
    <t>15,76</t>
  </si>
  <si>
    <t>4,85</t>
  </si>
  <si>
    <t>6,01</t>
  </si>
  <si>
    <t>2,94</t>
  </si>
  <si>
    <t>2,36</t>
  </si>
  <si>
    <t>2,70</t>
  </si>
  <si>
    <t>8,23</t>
  </si>
  <si>
    <t>2,85</t>
  </si>
  <si>
    <t>2,37</t>
  </si>
  <si>
    <t>3,57</t>
  </si>
  <si>
    <t>4,36</t>
  </si>
  <si>
    <t>0,74</t>
  </si>
  <si>
    <t>2,40</t>
  </si>
  <si>
    <t>1,36</t>
  </si>
  <si>
    <t>1,57</t>
  </si>
  <si>
    <t>6,69</t>
  </si>
  <si>
    <t>4,78</t>
  </si>
  <si>
    <t>1,98</t>
  </si>
  <si>
    <t>5,86</t>
  </si>
  <si>
    <t>7,31</t>
  </si>
  <si>
    <t>1,09</t>
  </si>
  <si>
    <t>3,35</t>
  </si>
  <si>
    <t>3,13</t>
  </si>
  <si>
    <t>3,62</t>
  </si>
  <si>
    <t>9,48</t>
  </si>
  <si>
    <t>1,24</t>
  </si>
  <si>
    <t>2,03</t>
  </si>
  <si>
    <t>7,97</t>
  </si>
  <si>
    <t>12,29</t>
  </si>
  <si>
    <t>7,59</t>
  </si>
  <si>
    <t>13,78</t>
  </si>
  <si>
    <t>8,33</t>
  </si>
  <si>
    <t>10,84</t>
  </si>
  <si>
    <t>24,07</t>
  </si>
  <si>
    <t>24,17</t>
  </si>
  <si>
    <t>21,69</t>
  </si>
  <si>
    <t>22,79</t>
  </si>
  <si>
    <t>26,32</t>
  </si>
  <si>
    <t>25,50</t>
  </si>
  <si>
    <t>84,35</t>
  </si>
  <si>
    <t>0,65</t>
  </si>
  <si>
    <t>14,63</t>
  </si>
  <si>
    <t>0,37</t>
  </si>
  <si>
    <t>82,39</t>
  </si>
  <si>
    <t>1,40</t>
  </si>
  <si>
    <t>16,14</t>
  </si>
  <si>
    <t>0,07</t>
  </si>
  <si>
    <t>84,88</t>
  </si>
  <si>
    <t>13,95</t>
  </si>
  <si>
    <t>0,44</t>
  </si>
  <si>
    <t>81,56</t>
  </si>
  <si>
    <t>2,57</t>
  </si>
  <si>
    <t>15,74</t>
  </si>
  <si>
    <t>0,14</t>
  </si>
  <si>
    <t>83,84</t>
  </si>
  <si>
    <t>0,57</t>
  </si>
  <si>
    <t>15,28</t>
  </si>
  <si>
    <t>0,31</t>
  </si>
  <si>
    <t>83,19</t>
  </si>
  <si>
    <t>0,28</t>
  </si>
  <si>
    <t>16,53</t>
  </si>
  <si>
    <t>23,18</t>
  </si>
  <si>
    <t>25,25</t>
  </si>
  <si>
    <t>21,46</t>
  </si>
  <si>
    <t>23,50</t>
  </si>
  <si>
    <t>24,82</t>
  </si>
  <si>
    <t>26,94</t>
  </si>
  <si>
    <t>FUENTE: Catálago Nacional de Hospitales. Ministerio de Sanidad.</t>
  </si>
  <si>
    <t>FUENTE: Estadística de Centros Sanitarios de Atención Especializada. Ministerio de Sanidad.</t>
  </si>
  <si>
    <t>FUENTE: Estadística de Centros Sanitarios de Atención Especializada.Ministerio de Sanidad.</t>
  </si>
  <si>
    <t>FUENTE: Consejería de Salud.</t>
  </si>
  <si>
    <t>FUENTE: Organización nacional de trasplantes. Ministerio de Sanidad.</t>
  </si>
  <si>
    <t>FUENTE: Ministerio de Sanidad.</t>
  </si>
  <si>
    <t>FUENTE: Encuesta Europea de Salud en España 2020. Ministerio de Sanidad.</t>
  </si>
  <si>
    <t>FUENTE: Consejería de Servicios Sociales y Gobernanza Pública.</t>
  </si>
  <si>
    <t>Número de casos. Periodo 2010-2019</t>
  </si>
  <si>
    <t>NOTA: Número de personas diagnósticas desde 2010 y que seguían vivas a 31 de diciembre de 2019</t>
  </si>
  <si>
    <t>001-008 I.Enfermedades infecciosas y parasitarias</t>
  </si>
  <si>
    <t>068-072 XI.Enfermedades del sistema digestivo</t>
  </si>
  <si>
    <t>11.3.2 DEFUNCIONES SEGÚN CAUSA DE MUERTE Y GRUPOS DE EDAD. AÑO 2020</t>
  </si>
  <si>
    <t>de muerte por grupos de edad. Año 2020</t>
  </si>
  <si>
    <t>FUENTE: Encuesta Europea de Salud en España 2020. INE</t>
  </si>
  <si>
    <t>FUENTE: Encuesta Europea de Salud en España 2020.  INE</t>
  </si>
  <si>
    <t>FUENTE: Sistema de Información de Atención Primaria del Sistema Nacional de Salud. Ministerio de Sanidad.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</si>
</sst>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_-* #,##0.00\ _P_t_s_-;\-* #,##0.00\ _P_t_s_-;_-* &quot;-&quot;??\ _P_t_s_-;_-@_-"/>
    <numFmt numFmtId="167" formatCode="0.0000"/>
    <numFmt numFmtId="168" formatCode="mm/dd/yyyy\ hh:mm:ss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b/>
      <sz val="8"/>
      <name val="HelveticaNeue LT 55 Roman"/>
    </font>
    <font>
      <b/>
      <sz val="10"/>
      <color indexed="16"/>
      <name val="HelveticaNeue LT 55 Roman"/>
    </font>
    <font>
      <b/>
      <sz val="10"/>
      <color indexed="8"/>
      <name val="HelveticaNeue LT 55 Roman"/>
    </font>
    <font>
      <sz val="12"/>
      <name val="HelveticaNeue LT 55 Roman"/>
    </font>
    <font>
      <sz val="8"/>
      <color indexed="16"/>
      <name val="HelveticaNeue LT 55 Roman"/>
    </font>
    <font>
      <sz val="10"/>
      <color indexed="10"/>
      <name val="HelveticaNeue LT 55 Roman"/>
    </font>
    <font>
      <b/>
      <sz val="8"/>
      <name val="Arial"/>
      <family val="2"/>
    </font>
    <font>
      <u/>
      <sz val="10"/>
      <name val="HelveticaNeue LT 55 Roman"/>
    </font>
    <font>
      <sz val="10"/>
      <name val="Arial"/>
      <family val="2"/>
    </font>
    <font>
      <i/>
      <sz val="10"/>
      <name val="Arial"/>
      <family val="2"/>
    </font>
    <font>
      <sz val="9"/>
      <name val="HelveticaNeue LT 55 Roman"/>
    </font>
    <font>
      <b/>
      <vertAlign val="superscript"/>
      <sz val="8"/>
      <name val="HelveticaNeue LT 55 Roman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0"/>
      <color rgb="FFFF0000"/>
      <name val="Arial"/>
      <family val="2"/>
    </font>
    <font>
      <sz val="8"/>
      <color theme="1"/>
      <name val="HelveticaNeue LT 55 Roman"/>
    </font>
    <font>
      <sz val="11"/>
      <color theme="1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8080"/>
      <name val="HelveticaNeue LT 65 Medium"/>
    </font>
    <font>
      <sz val="10"/>
      <name val="Arial"/>
      <family val="2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b/>
      <sz val="10"/>
      <name val="Arial"/>
      <family val="2"/>
    </font>
    <font>
      <sz val="8"/>
      <name val="Tahoma"/>
      <family val="2"/>
    </font>
    <font>
      <sz val="10"/>
      <color rgb="FF546242"/>
      <name val="Arial"/>
      <family val="2"/>
    </font>
    <font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/>
      <bottom style="medium">
        <color rgb="FF0066FF"/>
      </bottom>
      <diagonal/>
    </border>
  </borders>
  <cellStyleXfs count="54">
    <xf numFmtId="0" fontId="0" fillId="0" borderId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4" fillId="23" borderId="0" applyNumberFormat="0" applyBorder="0" applyAlignment="0" applyProtection="0"/>
    <xf numFmtId="0" fontId="25" fillId="24" borderId="15" applyNumberFormat="0" applyAlignment="0" applyProtection="0"/>
    <xf numFmtId="0" fontId="26" fillId="25" borderId="16" applyNumberFormat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9" fillId="32" borderId="15" applyNumberFormat="0" applyAlignment="0" applyProtection="0"/>
    <xf numFmtId="0" fontId="30" fillId="33" borderId="0" applyNumberFormat="0" applyBorder="0" applyAlignment="0" applyProtection="0"/>
    <xf numFmtId="0" fontId="31" fillId="34" borderId="0" applyNumberFormat="0" applyBorder="0" applyAlignment="0" applyProtection="0"/>
    <xf numFmtId="0" fontId="22" fillId="0" borderId="0"/>
    <xf numFmtId="0" fontId="18" fillId="0" borderId="0"/>
    <xf numFmtId="0" fontId="22" fillId="35" borderId="18" applyNumberFormat="0" applyFont="0" applyAlignment="0" applyProtection="0"/>
    <xf numFmtId="0" fontId="32" fillId="24" borderId="19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0" borderId="21" applyNumberFormat="0" applyFill="0" applyAlignment="0" applyProtection="0"/>
    <xf numFmtId="0" fontId="28" fillId="0" borderId="22" applyNumberFormat="0" applyFill="0" applyAlignment="0" applyProtection="0"/>
    <xf numFmtId="0" fontId="38" fillId="0" borderId="23" applyNumberFormat="0" applyFill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66" fontId="18" fillId="0" borderId="0" applyFont="0" applyFill="0" applyBorder="0" applyAlignment="0" applyProtection="0"/>
    <xf numFmtId="10" fontId="3" fillId="0" borderId="0" applyNumberFormat="0">
      <alignment horizontal="right" vertical="center"/>
      <protection locked="0"/>
    </xf>
    <xf numFmtId="0" fontId="51" fillId="38" borderId="0">
      <alignment wrapText="1"/>
    </xf>
    <xf numFmtId="0" fontId="51" fillId="0" borderId="0">
      <alignment wrapText="1"/>
    </xf>
    <xf numFmtId="0" fontId="51" fillId="0" borderId="0">
      <alignment wrapText="1"/>
    </xf>
    <xf numFmtId="0" fontId="51" fillId="0" borderId="0">
      <alignment wrapText="1"/>
    </xf>
    <xf numFmtId="168" fontId="51" fillId="0" borderId="0">
      <alignment wrapText="1"/>
    </xf>
    <xf numFmtId="0" fontId="2" fillId="0" borderId="0"/>
    <xf numFmtId="0" fontId="1" fillId="0" borderId="0"/>
  </cellStyleXfs>
  <cellXfs count="272">
    <xf numFmtId="0" fontId="0" fillId="0" borderId="0" xfId="0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/>
    <xf numFmtId="0" fontId="4" fillId="0" borderId="0" xfId="0" applyFont="1" applyBorder="1" applyAlignment="1" applyProtection="1">
      <protection locked="0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2" borderId="2" xfId="0" applyNumberFormat="1" applyFont="1" applyFill="1" applyBorder="1" applyAlignment="1"/>
    <xf numFmtId="0" fontId="6" fillId="2" borderId="2" xfId="0" applyNumberFormat="1" applyFont="1" applyFill="1" applyBorder="1" applyAlignment="1">
      <alignment vertical="center"/>
    </xf>
    <xf numFmtId="0" fontId="6" fillId="3" borderId="2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/>
    <xf numFmtId="0" fontId="6" fillId="2" borderId="4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vertical="center"/>
    </xf>
    <xf numFmtId="164" fontId="6" fillId="0" borderId="0" xfId="0" applyNumberFormat="1" applyFont="1" applyBorder="1" applyAlignment="1"/>
    <xf numFmtId="3" fontId="6" fillId="0" borderId="0" xfId="0" applyNumberFormat="1" applyFont="1" applyBorder="1" applyAlignment="1"/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Alignment="1"/>
    <xf numFmtId="0" fontId="6" fillId="0" borderId="3" xfId="0" applyFont="1" applyBorder="1" applyAlignment="1" applyProtection="1">
      <protection locked="0"/>
    </xf>
    <xf numFmtId="164" fontId="6" fillId="0" borderId="3" xfId="0" applyNumberFormat="1" applyFont="1" applyBorder="1" applyAlignment="1"/>
    <xf numFmtId="49" fontId="6" fillId="0" borderId="3" xfId="0" applyNumberFormat="1" applyFont="1" applyBorder="1" applyAlignment="1"/>
    <xf numFmtId="3" fontId="6" fillId="0" borderId="3" xfId="0" applyNumberFormat="1" applyFont="1" applyBorder="1" applyAlignment="1"/>
    <xf numFmtId="0" fontId="7" fillId="4" borderId="0" xfId="0" applyFont="1" applyFill="1" applyBorder="1" applyAlignment="1"/>
    <xf numFmtId="164" fontId="6" fillId="0" borderId="2" xfId="0" applyNumberFormat="1" applyFont="1" applyBorder="1" applyAlignment="1"/>
    <xf numFmtId="3" fontId="6" fillId="0" borderId="2" xfId="0" applyNumberFormat="1" applyFont="1" applyBorder="1" applyAlignment="1"/>
    <xf numFmtId="3" fontId="5" fillId="0" borderId="0" xfId="0" applyNumberFormat="1" applyFont="1"/>
    <xf numFmtId="0" fontId="8" fillId="0" borderId="0" xfId="0" applyFont="1" applyAlignment="1"/>
    <xf numFmtId="0" fontId="6" fillId="0" borderId="0" xfId="0" applyFont="1" applyAlignment="1"/>
    <xf numFmtId="0" fontId="6" fillId="2" borderId="2" xfId="0" applyNumberFormat="1" applyFont="1" applyFill="1" applyBorder="1" applyAlignment="1">
      <alignment horizontal="right" vertical="center"/>
    </xf>
    <xf numFmtId="0" fontId="6" fillId="2" borderId="3" xfId="0" applyNumberFormat="1" applyFont="1" applyFill="1" applyBorder="1" applyAlignment="1">
      <alignment horizontal="right" vertical="center"/>
    </xf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 applyBorder="1" applyAlignment="1"/>
    <xf numFmtId="0" fontId="5" fillId="0" borderId="0" xfId="0" applyFont="1" applyProtection="1">
      <protection locked="0"/>
    </xf>
    <xf numFmtId="0" fontId="9" fillId="0" borderId="0" xfId="0" applyFont="1" applyBorder="1" applyAlignment="1" applyProtection="1">
      <protection locked="0"/>
    </xf>
    <xf numFmtId="0" fontId="6" fillId="2" borderId="0" xfId="0" applyNumberFormat="1" applyFont="1" applyFill="1" applyBorder="1" applyAlignment="1"/>
    <xf numFmtId="0" fontId="6" fillId="2" borderId="4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 applyProtection="1">
      <protection locked="0"/>
    </xf>
    <xf numFmtId="0" fontId="6" fillId="0" borderId="0" xfId="0" applyFont="1" applyBorder="1"/>
    <xf numFmtId="4" fontId="6" fillId="0" borderId="0" xfId="0" applyNumberFormat="1" applyFont="1" applyBorder="1" applyAlignment="1"/>
    <xf numFmtId="4" fontId="6" fillId="0" borderId="0" xfId="0" applyNumberFormat="1" applyFont="1" applyAlignment="1">
      <alignment horizontal="right"/>
    </xf>
    <xf numFmtId="4" fontId="6" fillId="0" borderId="0" xfId="0" applyNumberFormat="1" applyFont="1" applyBorder="1" applyAlignment="1">
      <alignment horizontal="right"/>
    </xf>
    <xf numFmtId="3" fontId="6" fillId="0" borderId="3" xfId="0" applyNumberFormat="1" applyFont="1" applyBorder="1" applyAlignment="1" applyProtection="1">
      <protection locked="0"/>
    </xf>
    <xf numFmtId="3" fontId="6" fillId="0" borderId="2" xfId="0" applyNumberFormat="1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3" fontId="6" fillId="0" borderId="0" xfId="0" applyNumberFormat="1" applyFont="1" applyAlignment="1">
      <alignment horizontal="right"/>
    </xf>
    <xf numFmtId="4" fontId="5" fillId="0" borderId="0" xfId="0" applyNumberFormat="1" applyFont="1"/>
    <xf numFmtId="0" fontId="10" fillId="0" borderId="0" xfId="0" applyFont="1" applyBorder="1"/>
    <xf numFmtId="0" fontId="7" fillId="0" borderId="0" xfId="0" applyFont="1" applyBorder="1"/>
    <xf numFmtId="164" fontId="7" fillId="0" borderId="2" xfId="0" applyNumberFormat="1" applyFont="1" applyBorder="1" applyAlignment="1"/>
    <xf numFmtId="164" fontId="7" fillId="0" borderId="0" xfId="0" applyNumberFormat="1" applyFont="1" applyBorder="1" applyAlignment="1"/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3" borderId="4" xfId="0" applyNumberFormat="1" applyFont="1" applyFill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/>
    </xf>
    <xf numFmtId="0" fontId="10" fillId="0" borderId="0" xfId="0" applyFont="1" applyBorder="1" applyAlignment="1"/>
    <xf numFmtId="0" fontId="10" fillId="0" borderId="0" xfId="0" applyFont="1"/>
    <xf numFmtId="0" fontId="10" fillId="0" borderId="0" xfId="0" applyFont="1" applyAlignment="1"/>
    <xf numFmtId="0" fontId="5" fillId="0" borderId="0" xfId="0" applyFont="1" applyBorder="1"/>
    <xf numFmtId="3" fontId="5" fillId="0" borderId="1" xfId="0" applyNumberFormat="1" applyFont="1" applyBorder="1" applyAlignment="1"/>
    <xf numFmtId="3" fontId="6" fillId="0" borderId="0" xfId="0" applyNumberFormat="1" applyFont="1" applyBorder="1" applyAlignment="1">
      <alignment horizontal="left"/>
    </xf>
    <xf numFmtId="165" fontId="6" fillId="0" borderId="0" xfId="0" applyNumberFormat="1" applyFont="1"/>
    <xf numFmtId="165" fontId="6" fillId="0" borderId="0" xfId="0" applyNumberFormat="1" applyFont="1" applyAlignment="1">
      <alignment horizontal="right"/>
    </xf>
    <xf numFmtId="0" fontId="7" fillId="0" borderId="0" xfId="0" applyFont="1"/>
    <xf numFmtId="3" fontId="7" fillId="0" borderId="2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4" fillId="0" borderId="0" xfId="0" applyFont="1" applyBorder="1" applyAlignment="1"/>
    <xf numFmtId="0" fontId="5" fillId="0" borderId="0" xfId="0" applyFont="1" applyFill="1"/>
    <xf numFmtId="0" fontId="1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3" fontId="10" fillId="0" borderId="0" xfId="0" applyNumberFormat="1" applyFont="1" applyBorder="1" applyAlignment="1"/>
    <xf numFmtId="0" fontId="7" fillId="4" borderId="2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3" fontId="16" fillId="0" borderId="0" xfId="0" applyNumberFormat="1" applyFont="1" applyBorder="1" applyAlignment="1">
      <alignment horizontal="left"/>
    </xf>
    <xf numFmtId="164" fontId="3" fillId="0" borderId="2" xfId="0" applyNumberFormat="1" applyFont="1" applyBorder="1" applyAlignment="1"/>
    <xf numFmtId="0" fontId="6" fillId="0" borderId="0" xfId="0" applyFont="1" applyBorder="1" applyAlignment="1">
      <alignment horizontal="left" indent="1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Border="1" applyProtection="1">
      <protection locked="0"/>
    </xf>
    <xf numFmtId="0" fontId="15" fillId="0" borderId="0" xfId="0" applyFont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wrapText="1"/>
    </xf>
    <xf numFmtId="3" fontId="5" fillId="0" borderId="0" xfId="0" applyNumberFormat="1" applyFont="1" applyBorder="1" applyAlignment="1"/>
    <xf numFmtId="3" fontId="5" fillId="0" borderId="0" xfId="0" applyNumberFormat="1" applyFont="1" applyBorder="1"/>
    <xf numFmtId="0" fontId="14" fillId="0" borderId="0" xfId="0" applyFont="1" applyFill="1" applyBorder="1" applyAlignment="1">
      <alignment horizontal="left"/>
    </xf>
    <xf numFmtId="0" fontId="5" fillId="0" borderId="8" xfId="0" applyFont="1" applyFill="1" applyBorder="1" applyAlignment="1"/>
    <xf numFmtId="0" fontId="5" fillId="0" borderId="8" xfId="0" applyFont="1" applyFill="1" applyBorder="1"/>
    <xf numFmtId="0" fontId="5" fillId="0" borderId="8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8" xfId="0" applyFont="1" applyBorder="1" applyAlignment="1"/>
    <xf numFmtId="0" fontId="5" fillId="0" borderId="9" xfId="0" applyFont="1" applyFill="1" applyBorder="1" applyAlignment="1"/>
    <xf numFmtId="0" fontId="4" fillId="0" borderId="8" xfId="0" applyFont="1" applyFill="1" applyBorder="1" applyAlignment="1"/>
    <xf numFmtId="0" fontId="17" fillId="0" borderId="12" xfId="0" applyFont="1" applyBorder="1"/>
    <xf numFmtId="0" fontId="6" fillId="2" borderId="4" xfId="0" applyNumberFormat="1" applyFont="1" applyFill="1" applyBorder="1" applyAlignment="1">
      <alignment horizontal="right" vertical="center" wrapText="1"/>
    </xf>
    <xf numFmtId="0" fontId="6" fillId="3" borderId="4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/>
    <xf numFmtId="2" fontId="5" fillId="0" borderId="0" xfId="0" applyNumberFormat="1" applyFont="1" applyFill="1" applyBorder="1"/>
    <xf numFmtId="0" fontId="39" fillId="0" borderId="0" xfId="0" applyFont="1"/>
    <xf numFmtId="0" fontId="39" fillId="0" borderId="0" xfId="0" applyFont="1" applyAlignment="1"/>
    <xf numFmtId="0" fontId="6" fillId="2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13" xfId="0" applyFont="1" applyBorder="1" applyAlignment="1" applyProtection="1">
      <alignment horizontal="right"/>
    </xf>
    <xf numFmtId="0" fontId="5" fillId="0" borderId="14" xfId="0" applyFont="1" applyBorder="1" applyAlignment="1" applyProtection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47" fontId="5" fillId="0" borderId="0" xfId="0" applyNumberFormat="1" applyFont="1"/>
    <xf numFmtId="3" fontId="6" fillId="36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165" fontId="5" fillId="0" borderId="0" xfId="0" applyNumberFormat="1" applyFont="1" applyAlignment="1"/>
    <xf numFmtId="4" fontId="5" fillId="0" borderId="0" xfId="0" applyNumberFormat="1" applyFont="1" applyAlignment="1"/>
    <xf numFmtId="0" fontId="41" fillId="0" borderId="0" xfId="0" applyFont="1"/>
    <xf numFmtId="0" fontId="42" fillId="0" borderId="0" xfId="33" applyFont="1"/>
    <xf numFmtId="3" fontId="42" fillId="0" borderId="0" xfId="33" applyNumberFormat="1" applyFont="1"/>
    <xf numFmtId="0" fontId="7" fillId="0" borderId="0" xfId="0" applyFont="1" applyFill="1" applyBorder="1" applyAlignment="1">
      <alignment horizontal="left"/>
    </xf>
    <xf numFmtId="0" fontId="19" fillId="0" borderId="0" xfId="0" applyFont="1"/>
    <xf numFmtId="2" fontId="5" fillId="0" borderId="0" xfId="0" applyNumberFormat="1" applyFont="1"/>
    <xf numFmtId="4" fontId="42" fillId="0" borderId="0" xfId="33" applyNumberFormat="1" applyFont="1"/>
    <xf numFmtId="0" fontId="9" fillId="0" borderId="0" xfId="0" applyFont="1"/>
    <xf numFmtId="0" fontId="20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42" fillId="0" borderId="0" xfId="33" applyFont="1" applyAlignment="1">
      <alignment wrapText="1"/>
    </xf>
    <xf numFmtId="0" fontId="42" fillId="0" borderId="0" xfId="33" applyFont="1" applyAlignment="1">
      <alignment horizontal="left" wrapText="1"/>
    </xf>
    <xf numFmtId="0" fontId="0" fillId="0" borderId="0" xfId="0"/>
    <xf numFmtId="0" fontId="5" fillId="0" borderId="0" xfId="0" applyFont="1" applyBorder="1"/>
    <xf numFmtId="0" fontId="0" fillId="0" borderId="0" xfId="0"/>
    <xf numFmtId="0" fontId="5" fillId="36" borderId="0" xfId="0" applyFont="1" applyFill="1" applyAlignment="1"/>
    <xf numFmtId="0" fontId="0" fillId="36" borderId="0" xfId="0" applyFill="1"/>
    <xf numFmtId="0" fontId="4" fillId="36" borderId="0" xfId="0" applyFont="1" applyFill="1" applyBorder="1" applyAlignment="1"/>
    <xf numFmtId="0" fontId="5" fillId="36" borderId="0" xfId="0" applyFont="1" applyFill="1"/>
    <xf numFmtId="0" fontId="4" fillId="36" borderId="0" xfId="0" applyFont="1" applyFill="1" applyBorder="1" applyAlignment="1" applyProtection="1">
      <protection locked="0"/>
    </xf>
    <xf numFmtId="0" fontId="9" fillId="36" borderId="0" xfId="0" applyFont="1" applyFill="1" applyBorder="1" applyAlignment="1" applyProtection="1">
      <protection locked="0"/>
    </xf>
    <xf numFmtId="0" fontId="5" fillId="36" borderId="0" xfId="0" applyFont="1" applyFill="1" applyBorder="1" applyAlignment="1"/>
    <xf numFmtId="0" fontId="6" fillId="36" borderId="0" xfId="0" applyFont="1" applyFill="1" applyBorder="1" applyAlignment="1"/>
    <xf numFmtId="3" fontId="6" fillId="36" borderId="0" xfId="0" applyNumberFormat="1" applyFont="1" applyFill="1" applyBorder="1" applyAlignment="1">
      <alignment horizontal="left"/>
    </xf>
    <xf numFmtId="3" fontId="10" fillId="36" borderId="0" xfId="0" applyNumberFormat="1" applyFont="1" applyFill="1" applyBorder="1" applyAlignment="1">
      <alignment horizontal="left"/>
    </xf>
    <xf numFmtId="0" fontId="6" fillId="36" borderId="3" xfId="0" applyFont="1" applyFill="1" applyBorder="1" applyAlignment="1" applyProtection="1">
      <protection locked="0"/>
    </xf>
    <xf numFmtId="164" fontId="6" fillId="36" borderId="3" xfId="0" applyNumberFormat="1" applyFont="1" applyFill="1" applyBorder="1" applyAlignment="1"/>
    <xf numFmtId="49" fontId="6" fillId="36" borderId="3" xfId="0" applyNumberFormat="1" applyFont="1" applyFill="1" applyBorder="1" applyAlignment="1"/>
    <xf numFmtId="0" fontId="7" fillId="37" borderId="2" xfId="0" applyFont="1" applyFill="1" applyBorder="1" applyAlignment="1" applyProtection="1">
      <protection locked="0"/>
    </xf>
    <xf numFmtId="164" fontId="6" fillId="36" borderId="2" xfId="0" applyNumberFormat="1" applyFont="1" applyFill="1" applyBorder="1" applyAlignment="1"/>
    <xf numFmtId="0" fontId="7" fillId="37" borderId="0" xfId="0" applyFont="1" applyFill="1" applyBorder="1" applyAlignment="1" applyProtection="1">
      <protection locked="0"/>
    </xf>
    <xf numFmtId="164" fontId="6" fillId="36" borderId="0" xfId="0" applyNumberFormat="1" applyFont="1" applyFill="1" applyBorder="1" applyAlignment="1"/>
    <xf numFmtId="0" fontId="10" fillId="36" borderId="0" xfId="0" applyFont="1" applyFill="1" applyBorder="1" applyAlignment="1"/>
    <xf numFmtId="0" fontId="5" fillId="36" borderId="0" xfId="0" applyFont="1" applyFill="1" applyBorder="1"/>
    <xf numFmtId="3" fontId="6" fillId="36" borderId="0" xfId="0" applyNumberFormat="1" applyFont="1" applyFill="1" applyBorder="1" applyAlignment="1">
      <alignment horizontal="left" wrapText="1"/>
    </xf>
    <xf numFmtId="3" fontId="6" fillId="0" borderId="0" xfId="0" applyNumberFormat="1" applyFont="1" applyBorder="1" applyAlignment="1">
      <alignment horizontal="left" wrapText="1"/>
    </xf>
    <xf numFmtId="3" fontId="6" fillId="0" borderId="0" xfId="0" applyNumberFormat="1" applyFont="1" applyBorder="1" applyAlignment="1">
      <alignment horizontal="left" wrapText="1" indent="1"/>
    </xf>
    <xf numFmtId="0" fontId="7" fillId="4" borderId="0" xfId="0" applyFont="1" applyFill="1" applyBorder="1" applyAlignment="1" applyProtection="1">
      <alignment horizontal="left" wrapText="1"/>
      <protection locked="0"/>
    </xf>
    <xf numFmtId="0" fontId="43" fillId="0" borderId="0" xfId="0" applyFont="1"/>
    <xf numFmtId="165" fontId="6" fillId="0" borderId="0" xfId="0" applyNumberFormat="1" applyFont="1" applyAlignment="1"/>
    <xf numFmtId="0" fontId="6" fillId="2" borderId="24" xfId="0" applyNumberFormat="1" applyFont="1" applyFill="1" applyBorder="1" applyAlignment="1"/>
    <xf numFmtId="0" fontId="6" fillId="2" borderId="24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 indent="1"/>
    </xf>
    <xf numFmtId="0" fontId="42" fillId="0" borderId="0" xfId="0" applyFont="1" applyAlignment="1">
      <alignment wrapText="1"/>
    </xf>
    <xf numFmtId="164" fontId="6" fillId="36" borderId="0" xfId="0" applyNumberFormat="1" applyFont="1" applyFill="1" applyBorder="1" applyAlignment="1">
      <alignment horizontal="right"/>
    </xf>
    <xf numFmtId="165" fontId="0" fillId="0" borderId="0" xfId="0" applyNumberFormat="1"/>
    <xf numFmtId="0" fontId="44" fillId="0" borderId="0" xfId="34" applyFont="1" applyAlignment="1">
      <alignment vertical="center"/>
    </xf>
    <xf numFmtId="0" fontId="45" fillId="0" borderId="0" xfId="34" applyFont="1" applyAlignment="1">
      <alignment vertical="center"/>
    </xf>
    <xf numFmtId="0" fontId="46" fillId="0" borderId="0" xfId="34" applyFont="1" applyAlignment="1">
      <alignment vertical="center"/>
    </xf>
    <xf numFmtId="0" fontId="45" fillId="0" borderId="0" xfId="44" applyFont="1" applyAlignment="1" applyProtection="1">
      <alignment horizontal="left" vertical="center" indent="1"/>
    </xf>
    <xf numFmtId="0" fontId="18" fillId="0" borderId="0" xfId="34"/>
    <xf numFmtId="0" fontId="45" fillId="0" borderId="0" xfId="44" applyFont="1" applyAlignment="1" applyProtection="1">
      <alignment vertical="center"/>
    </xf>
    <xf numFmtId="0" fontId="45" fillId="0" borderId="0" xfId="44" applyFont="1" applyAlignment="1" applyProtection="1">
      <alignment horizontal="left"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horizontal="right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Border="1" applyAlignment="1"/>
    <xf numFmtId="165" fontId="5" fillId="0" borderId="0" xfId="0" applyNumberFormat="1" applyFont="1"/>
    <xf numFmtId="2" fontId="0" fillId="0" borderId="0" xfId="0" applyNumberFormat="1"/>
    <xf numFmtId="0" fontId="39" fillId="36" borderId="0" xfId="0" applyFont="1" applyFill="1" applyAlignment="1"/>
    <xf numFmtId="0" fontId="6" fillId="0" borderId="25" xfId="0" applyFont="1" applyBorder="1" applyAlignment="1" applyProtection="1">
      <protection locked="0"/>
    </xf>
    <xf numFmtId="0" fontId="10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 applyProtection="1">
      <alignment wrapText="1"/>
      <protection locked="0"/>
    </xf>
    <xf numFmtId="0" fontId="5" fillId="0" borderId="26" xfId="0" applyFont="1" applyBorder="1" applyAlignment="1"/>
    <xf numFmtId="0" fontId="6" fillId="2" borderId="25" xfId="0" applyNumberFormat="1" applyFont="1" applyFill="1" applyBorder="1" applyAlignment="1">
      <alignment vertical="center"/>
    </xf>
    <xf numFmtId="0" fontId="0" fillId="0" borderId="26" xfId="0" applyBorder="1"/>
    <xf numFmtId="0" fontId="0" fillId="0" borderId="0" xfId="0"/>
    <xf numFmtId="1" fontId="5" fillId="0" borderId="0" xfId="0" applyNumberFormat="1" applyFont="1" applyAlignment="1"/>
    <xf numFmtId="167" fontId="6" fillId="0" borderId="0" xfId="0" applyNumberFormat="1" applyFont="1" applyAlignment="1">
      <alignment horizontal="right"/>
    </xf>
    <xf numFmtId="0" fontId="50" fillId="0" borderId="0" xfId="34" applyFont="1" applyAlignment="1">
      <alignment horizontal="left" vertical="center" indent="1"/>
    </xf>
    <xf numFmtId="0" fontId="50" fillId="0" borderId="0" xfId="44" applyFont="1" applyAlignment="1" applyProtection="1">
      <alignment horizontal="left" vertical="center" indent="1"/>
    </xf>
    <xf numFmtId="3" fontId="40" fillId="0" borderId="0" xfId="0" applyNumberFormat="1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2" borderId="4" xfId="0" applyNumberFormat="1" applyFont="1" applyFill="1" applyBorder="1" applyAlignment="1"/>
    <xf numFmtId="0" fontId="0" fillId="0" borderId="0" xfId="0"/>
    <xf numFmtId="0" fontId="6" fillId="0" borderId="0" xfId="0" applyNumberFormat="1" applyFont="1" applyAlignment="1">
      <alignment horizontal="right"/>
    </xf>
    <xf numFmtId="49" fontId="6" fillId="0" borderId="3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0" fontId="6" fillId="3" borderId="2" xfId="0" applyNumberFormat="1" applyFont="1" applyFill="1" applyBorder="1" applyAlignment="1">
      <alignment horizontal="left" vertical="center"/>
    </xf>
    <xf numFmtId="0" fontId="6" fillId="3" borderId="3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indent="1"/>
    </xf>
    <xf numFmtId="0" fontId="42" fillId="0" borderId="0" xfId="33" applyFont="1" applyAlignment="1">
      <alignment horizontal="left" vertical="center" wrapText="1"/>
    </xf>
    <xf numFmtId="164" fontId="42" fillId="0" borderId="0" xfId="33" applyNumberFormat="1" applyFont="1"/>
    <xf numFmtId="3" fontId="18" fillId="0" borderId="0" xfId="0" applyNumberFormat="1" applyFont="1"/>
    <xf numFmtId="0" fontId="18" fillId="0" borderId="0" xfId="0" applyFont="1"/>
    <xf numFmtId="0" fontId="6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0" fillId="0" borderId="0" xfId="0" applyFill="1"/>
    <xf numFmtId="4" fontId="18" fillId="0" borderId="0" xfId="0" applyNumberFormat="1" applyFont="1"/>
    <xf numFmtId="0" fontId="0" fillId="0" borderId="0" xfId="0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3" fontId="42" fillId="0" borderId="0" xfId="33" applyNumberFormat="1" applyFont="1" applyFill="1"/>
    <xf numFmtId="0" fontId="6" fillId="0" borderId="7" xfId="0" applyFont="1" applyFill="1" applyBorder="1" applyAlignment="1">
      <alignment horizontal="right"/>
    </xf>
    <xf numFmtId="0" fontId="5" fillId="0" borderId="0" xfId="0" applyFont="1" applyBorder="1"/>
    <xf numFmtId="0" fontId="53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2" fillId="39" borderId="0" xfId="0" applyFont="1" applyFill="1" applyAlignment="1">
      <alignment vertical="center"/>
    </xf>
    <xf numFmtId="0" fontId="52" fillId="39" borderId="0" xfId="0" applyFont="1" applyFill="1" applyAlignment="1">
      <alignment horizontal="left" vertical="top" wrapText="1"/>
    </xf>
    <xf numFmtId="0" fontId="53" fillId="39" borderId="0" xfId="0" applyFont="1" applyFill="1" applyAlignment="1">
      <alignment horizontal="left" vertical="center" wrapText="1"/>
    </xf>
    <xf numFmtId="165" fontId="6" fillId="36" borderId="0" xfId="0" applyNumberFormat="1" applyFont="1" applyFill="1" applyBorder="1" applyAlignment="1">
      <alignment horizontal="right"/>
    </xf>
    <xf numFmtId="0" fontId="54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5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4" fontId="18" fillId="0" borderId="0" xfId="0" applyNumberFormat="1" applyFont="1" applyAlignment="1">
      <alignment vertical="center" wrapText="1"/>
    </xf>
    <xf numFmtId="0" fontId="56" fillId="0" borderId="0" xfId="0" applyFont="1"/>
    <xf numFmtId="0" fontId="56" fillId="0" borderId="0" xfId="0" applyFont="1" applyAlignment="1">
      <alignment horizontal="right"/>
    </xf>
    <xf numFmtId="0" fontId="47" fillId="0" borderId="0" xfId="44" applyAlignment="1" applyProtection="1"/>
    <xf numFmtId="3" fontId="57" fillId="0" borderId="0" xfId="0" applyNumberFormat="1" applyFont="1" applyFill="1" applyBorder="1" applyAlignment="1">
      <alignment horizontal="right" vertical="top" wrapText="1"/>
    </xf>
    <xf numFmtId="0" fontId="57" fillId="0" borderId="0" xfId="0" applyFont="1" applyFill="1" applyBorder="1" applyAlignment="1">
      <alignment horizontal="right" vertical="top" wrapText="1"/>
    </xf>
    <xf numFmtId="0" fontId="18" fillId="0" borderId="0" xfId="0" applyFont="1" applyFill="1"/>
    <xf numFmtId="0" fontId="4" fillId="0" borderId="0" xfId="0" applyFont="1" applyFill="1"/>
    <xf numFmtId="0" fontId="5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horizontal="right"/>
    </xf>
    <xf numFmtId="0" fontId="5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2" borderId="3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/>
    </xf>
    <xf numFmtId="0" fontId="5" fillId="0" borderId="0" xfId="0" applyFont="1" applyBorder="1"/>
    <xf numFmtId="0" fontId="13" fillId="0" borderId="0" xfId="0" applyFont="1" applyAlignment="1">
      <alignment horizontal="center"/>
    </xf>
    <xf numFmtId="0" fontId="7" fillId="4" borderId="0" xfId="0" applyFont="1" applyFill="1" applyBorder="1" applyAlignment="1" applyProtection="1">
      <alignment horizontal="left" wrapText="1"/>
      <protection locked="0"/>
    </xf>
    <xf numFmtId="0" fontId="54" fillId="0" borderId="0" xfId="0" applyFont="1" applyAlignment="1">
      <alignment horizontal="center" vertical="center" wrapText="1"/>
    </xf>
    <xf numFmtId="0" fontId="6" fillId="0" borderId="25" xfId="0" applyFont="1" applyBorder="1"/>
    <xf numFmtId="0" fontId="5" fillId="0" borderId="3" xfId="0" applyFont="1" applyBorder="1" applyAlignment="1"/>
  </cellXfs>
  <cellStyles count="5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4" builtinId="8"/>
    <cellStyle name="Incorrecto" xfId="31" builtinId="27" customBuiltin="1"/>
    <cellStyle name="Millares 2" xfId="45"/>
    <cellStyle name="Neutral" xfId="32" builtinId="28" customBuiltin="1"/>
    <cellStyle name="Normal" xfId="0" builtinId="0"/>
    <cellStyle name="Normal 2" xfId="33"/>
    <cellStyle name="Normal 3" xfId="34"/>
    <cellStyle name="Normal 4" xfId="52"/>
    <cellStyle name="Normal 5" xfId="53"/>
    <cellStyle name="Notas 2" xfId="35"/>
    <cellStyle name="porcen_sin%" xfId="46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  <cellStyle name="XLConnect.Boolean" xfId="50"/>
    <cellStyle name="XLConnect.DateTime" xfId="51"/>
    <cellStyle name="XLConnect.Header" xfId="47"/>
    <cellStyle name="XLConnect.Numeric" xfId="49"/>
    <cellStyle name="XLConnect.String" xfId="4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91525423728814E-2"/>
          <c:y val="4.4077253565269793E-2"/>
          <c:w val="0.92203389830508475"/>
          <c:h val="0.65013949008772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'G.11.1-G.11.2'!$M$12</c:f>
              <c:strCache>
                <c:ptCount val="1"/>
                <c:pt idx="0">
                  <c:v>053-061 IX.Enfermedades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'G.11.1-G.11.2'!$N$12:$Y$12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10</c:v>
                </c:pt>
                <c:pt idx="5">
                  <c:v>8</c:v>
                </c:pt>
                <c:pt idx="6">
                  <c:v>14</c:v>
                </c:pt>
                <c:pt idx="7">
                  <c:v>28</c:v>
                </c:pt>
                <c:pt idx="8">
                  <c:v>47</c:v>
                </c:pt>
                <c:pt idx="9">
                  <c:v>110</c:v>
                </c:pt>
                <c:pt idx="10">
                  <c:v>129</c:v>
                </c:pt>
                <c:pt idx="11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2F-42AF-9B03-ADCA72F875CB}"/>
            </c:ext>
          </c:extLst>
        </c:ser>
        <c:ser>
          <c:idx val="1"/>
          <c:order val="1"/>
          <c:tx>
            <c:strRef>
              <c:f>'G.11.1-G.11.2'!$M$13</c:f>
              <c:strCache>
                <c:ptCount val="1"/>
                <c:pt idx="0">
                  <c:v>009-041 II.Tumores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'G.11.1-G.11.2'!$N$13:$Y$13</c:f>
              <c:numCache>
                <c:formatCode>General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15</c:v>
                </c:pt>
                <c:pt idx="3">
                  <c:v>17</c:v>
                </c:pt>
                <c:pt idx="4">
                  <c:v>31</c:v>
                </c:pt>
                <c:pt idx="5">
                  <c:v>34</c:v>
                </c:pt>
                <c:pt idx="6">
                  <c:v>40</c:v>
                </c:pt>
                <c:pt idx="7">
                  <c:v>36</c:v>
                </c:pt>
                <c:pt idx="8">
                  <c:v>40</c:v>
                </c:pt>
                <c:pt idx="9">
                  <c:v>58</c:v>
                </c:pt>
                <c:pt idx="10">
                  <c:v>37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2F-42AF-9B03-ADCA72F875CB}"/>
            </c:ext>
          </c:extLst>
        </c:ser>
        <c:ser>
          <c:idx val="2"/>
          <c:order val="2"/>
          <c:tx>
            <c:strRef>
              <c:f>'G.11.1-G.11.2'!$M$14</c:f>
              <c:strCache>
                <c:ptCount val="1"/>
                <c:pt idx="0">
                  <c:v>001-008 I.Enfermedades infecciosas y parasitarias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'G.11.1-G.11.2'!$N$14:$Y$14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12</c:v>
                </c:pt>
                <c:pt idx="7">
                  <c:v>36</c:v>
                </c:pt>
                <c:pt idx="8">
                  <c:v>34</c:v>
                </c:pt>
                <c:pt idx="9">
                  <c:v>87</c:v>
                </c:pt>
                <c:pt idx="10">
                  <c:v>95</c:v>
                </c:pt>
                <c:pt idx="11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E2F-42AF-9B03-ADCA72F875CB}"/>
            </c:ext>
          </c:extLst>
        </c:ser>
        <c:ser>
          <c:idx val="3"/>
          <c:order val="3"/>
          <c:tx>
            <c:strRef>
              <c:f>'G.11.1-G.11.2'!$M$15</c:f>
              <c:strCache>
                <c:ptCount val="1"/>
                <c:pt idx="0">
                  <c:v>050-052 VI-VIII.Enfermedades del sistema nervioso y de los órganos de los sentidos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'G.11.1-G.11.2'!$N$15:$Y$15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  <c:pt idx="5">
                  <c:v>8</c:v>
                </c:pt>
                <c:pt idx="6">
                  <c:v>4</c:v>
                </c:pt>
                <c:pt idx="7">
                  <c:v>6</c:v>
                </c:pt>
                <c:pt idx="8">
                  <c:v>24</c:v>
                </c:pt>
                <c:pt idx="9">
                  <c:v>34</c:v>
                </c:pt>
                <c:pt idx="10">
                  <c:v>34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E2F-42AF-9B03-ADCA72F875CB}"/>
            </c:ext>
          </c:extLst>
        </c:ser>
        <c:ser>
          <c:idx val="4"/>
          <c:order val="4"/>
          <c:tx>
            <c:strRef>
              <c:f>'G.11.1-G.11.2'!$M$16</c:f>
              <c:strCache>
                <c:ptCount val="1"/>
                <c:pt idx="0">
                  <c:v>062-067 X.Enfermedades del sistema respiratorio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'G.11.1-G.11.2'!$N$16:$Y$16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9</c:v>
                </c:pt>
                <c:pt idx="8">
                  <c:v>19</c:v>
                </c:pt>
                <c:pt idx="9">
                  <c:v>25</c:v>
                </c:pt>
                <c:pt idx="10">
                  <c:v>34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E2F-42AF-9B03-ADCA72F87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77312"/>
        <c:axId val="123691776"/>
      </c:barChart>
      <c:catAx>
        <c:axId val="12367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8.4745762711864406E-3"/>
              <c:y val="0.790635633355747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69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69177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677312"/>
        <c:crosses val="autoZero"/>
        <c:crossBetween val="between"/>
        <c:majorUnit val="3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4237288135593221"/>
          <c:y val="0.80991966913226754"/>
          <c:w val="0.56271186440677967"/>
          <c:h val="0.154270261671836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13958145208823E-2"/>
          <c:y val="4.49438202247191E-2"/>
          <c:w val="0.91225239310552786"/>
          <c:h val="0.6292134831460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'G.11.1-G.11.2'!$M$39</c:f>
              <c:strCache>
                <c:ptCount val="1"/>
                <c:pt idx="0">
                  <c:v>009-041 II.Tumores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'G.11.1-G.11.2'!$N$38:$Y$38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'G.11.1-G.11.2'!$N$39:$Y$39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11</c:v>
                </c:pt>
                <c:pt idx="3">
                  <c:v>26</c:v>
                </c:pt>
                <c:pt idx="4">
                  <c:v>50</c:v>
                </c:pt>
                <c:pt idx="5">
                  <c:v>56</c:v>
                </c:pt>
                <c:pt idx="6">
                  <c:v>66</c:v>
                </c:pt>
                <c:pt idx="7">
                  <c:v>79</c:v>
                </c:pt>
                <c:pt idx="8">
                  <c:v>92</c:v>
                </c:pt>
                <c:pt idx="9">
                  <c:v>79</c:v>
                </c:pt>
                <c:pt idx="10">
                  <c:v>34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A4-4014-9930-0EF67EAD20A6}"/>
            </c:ext>
          </c:extLst>
        </c:ser>
        <c:ser>
          <c:idx val="1"/>
          <c:order val="1"/>
          <c:tx>
            <c:strRef>
              <c:f>'G.11.1-G.11.2'!$M$40</c:f>
              <c:strCache>
                <c:ptCount val="1"/>
                <c:pt idx="0">
                  <c:v>053-061 IX.Enfermedades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val>
            <c:numRef>
              <c:f>'G.11.1-G.11.2'!$N$40:$Y$40</c:f>
              <c:numCache>
                <c:formatCode>General</c:formatCode>
                <c:ptCount val="12"/>
                <c:pt idx="0">
                  <c:v>5</c:v>
                </c:pt>
                <c:pt idx="1">
                  <c:v>9</c:v>
                </c:pt>
                <c:pt idx="2">
                  <c:v>10</c:v>
                </c:pt>
                <c:pt idx="3">
                  <c:v>17</c:v>
                </c:pt>
                <c:pt idx="4">
                  <c:v>24</c:v>
                </c:pt>
                <c:pt idx="5">
                  <c:v>30</c:v>
                </c:pt>
                <c:pt idx="6">
                  <c:v>26</c:v>
                </c:pt>
                <c:pt idx="7">
                  <c:v>35</c:v>
                </c:pt>
                <c:pt idx="8">
                  <c:v>70</c:v>
                </c:pt>
                <c:pt idx="9">
                  <c:v>103</c:v>
                </c:pt>
                <c:pt idx="10">
                  <c:v>68</c:v>
                </c:pt>
                <c:pt idx="1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A4-4014-9930-0EF67EAD20A6}"/>
            </c:ext>
          </c:extLst>
        </c:ser>
        <c:ser>
          <c:idx val="2"/>
          <c:order val="2"/>
          <c:tx>
            <c:strRef>
              <c:f>'G.11.1-G.11.2'!$M$41</c:f>
              <c:strCache>
                <c:ptCount val="1"/>
                <c:pt idx="0">
                  <c:v>001-008 I.Enfermedades infecciosas y parasitarias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val>
            <c:numRef>
              <c:f>'G.11.1-G.11.2'!$N$41:$Y$41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22</c:v>
                </c:pt>
                <c:pt idx="6">
                  <c:v>31</c:v>
                </c:pt>
                <c:pt idx="7">
                  <c:v>49</c:v>
                </c:pt>
                <c:pt idx="8">
                  <c:v>60</c:v>
                </c:pt>
                <c:pt idx="9">
                  <c:v>91</c:v>
                </c:pt>
                <c:pt idx="10">
                  <c:v>53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A4-4014-9930-0EF67EAD20A6}"/>
            </c:ext>
          </c:extLst>
        </c:ser>
        <c:ser>
          <c:idx val="3"/>
          <c:order val="3"/>
          <c:tx>
            <c:strRef>
              <c:f>'G.11.1-G.11.2'!$M$42</c:f>
              <c:strCache>
                <c:ptCount val="1"/>
                <c:pt idx="0">
                  <c:v>062-067 X.Enfermedades del sistema respiratorio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val>
            <c:numRef>
              <c:f>'G.11.1-G.11.2'!$N$42:$Y$42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11</c:v>
                </c:pt>
                <c:pt idx="7">
                  <c:v>14</c:v>
                </c:pt>
                <c:pt idx="8">
                  <c:v>17</c:v>
                </c:pt>
                <c:pt idx="9">
                  <c:v>40</c:v>
                </c:pt>
                <c:pt idx="10">
                  <c:v>24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4A4-4014-9930-0EF67EAD20A6}"/>
            </c:ext>
          </c:extLst>
        </c:ser>
        <c:ser>
          <c:idx val="4"/>
          <c:order val="4"/>
          <c:tx>
            <c:strRef>
              <c:f>'G.11.1-G.11.2'!$M$43</c:f>
              <c:strCache>
                <c:ptCount val="1"/>
                <c:pt idx="0">
                  <c:v>068-072 XI.Enfermedades del sistema digestivo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val>
            <c:numRef>
              <c:f>'G.11.1-G.11.2'!$N$43:$Y$43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10</c:v>
                </c:pt>
                <c:pt idx="8">
                  <c:v>11</c:v>
                </c:pt>
                <c:pt idx="9">
                  <c:v>19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4A4-4014-9930-0EF67EAD2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807232"/>
        <c:axId val="123809152"/>
      </c:barChart>
      <c:catAx>
        <c:axId val="12380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8.2781456953642391E-3"/>
              <c:y val="0.7780898876404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80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809152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807232"/>
        <c:crosses val="autoZero"/>
        <c:crossBetween val="between"/>
        <c:majorUnit val="2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268213658723123"/>
          <c:y val="0.7640449438202247"/>
          <c:w val="0.57781509099442052"/>
          <c:h val="0.20786516853932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gi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</xdr:row>
      <xdr:rowOff>9525</xdr:rowOff>
    </xdr:from>
    <xdr:to>
      <xdr:col>4</xdr:col>
      <xdr:colOff>209550</xdr:colOff>
      <xdr:row>3</xdr:row>
      <xdr:rowOff>186309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381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21</xdr:row>
      <xdr:rowOff>0</xdr:rowOff>
    </xdr:from>
    <xdr:to>
      <xdr:col>9</xdr:col>
      <xdr:colOff>66675</xdr:colOff>
      <xdr:row>22</xdr:row>
      <xdr:rowOff>47625</xdr:rowOff>
    </xdr:to>
    <xdr:pic>
      <xdr:nvPicPr>
        <xdr:cNvPr id="2" name="Imagen 1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5909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66675</xdr:colOff>
      <xdr:row>22</xdr:row>
      <xdr:rowOff>47625</xdr:rowOff>
    </xdr:to>
    <xdr:pic>
      <xdr:nvPicPr>
        <xdr:cNvPr id="3" name="Imagen 2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35909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9525</xdr:colOff>
      <xdr:row>21</xdr:row>
      <xdr:rowOff>9525</xdr:rowOff>
    </xdr:to>
    <xdr:pic>
      <xdr:nvPicPr>
        <xdr:cNvPr id="4" name="Imagen 3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9525</xdr:colOff>
      <xdr:row>21</xdr:row>
      <xdr:rowOff>9525</xdr:rowOff>
    </xdr:to>
    <xdr:pic>
      <xdr:nvPicPr>
        <xdr:cNvPr id="5" name="Imagen 4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180975</xdr:colOff>
      <xdr:row>21</xdr:row>
      <xdr:rowOff>0</xdr:rowOff>
    </xdr:from>
    <xdr:to>
      <xdr:col>12</xdr:col>
      <xdr:colOff>190500</xdr:colOff>
      <xdr:row>21</xdr:row>
      <xdr:rowOff>9525</xdr:rowOff>
    </xdr:to>
    <xdr:pic>
      <xdr:nvPicPr>
        <xdr:cNvPr id="7" name="Imagen 6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66675</xdr:colOff>
      <xdr:row>22</xdr:row>
      <xdr:rowOff>47625</xdr:rowOff>
    </xdr:to>
    <xdr:pic>
      <xdr:nvPicPr>
        <xdr:cNvPr id="8" name="Imagen 7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35909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13</xdr:col>
      <xdr:colOff>66675</xdr:colOff>
      <xdr:row>22</xdr:row>
      <xdr:rowOff>47625</xdr:rowOff>
    </xdr:to>
    <xdr:pic>
      <xdr:nvPicPr>
        <xdr:cNvPr id="9" name="Imagen 8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35909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9525</xdr:colOff>
      <xdr:row>21</xdr:row>
      <xdr:rowOff>9525</xdr:rowOff>
    </xdr:to>
    <xdr:pic>
      <xdr:nvPicPr>
        <xdr:cNvPr id="10" name="Imagen 9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9525</xdr:colOff>
      <xdr:row>21</xdr:row>
      <xdr:rowOff>9525</xdr:rowOff>
    </xdr:to>
    <xdr:pic>
      <xdr:nvPicPr>
        <xdr:cNvPr id="11" name="Imagen 10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180975</xdr:colOff>
      <xdr:row>21</xdr:row>
      <xdr:rowOff>0</xdr:rowOff>
    </xdr:from>
    <xdr:to>
      <xdr:col>11</xdr:col>
      <xdr:colOff>190500</xdr:colOff>
      <xdr:row>21</xdr:row>
      <xdr:rowOff>9525</xdr:rowOff>
    </xdr:to>
    <xdr:pic>
      <xdr:nvPicPr>
        <xdr:cNvPr id="13" name="Imagen 12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7</xdr:row>
      <xdr:rowOff>0</xdr:rowOff>
    </xdr:from>
    <xdr:to>
      <xdr:col>15</xdr:col>
      <xdr:colOff>66675</xdr:colOff>
      <xdr:row>8</xdr:row>
      <xdr:rowOff>38100</xdr:rowOff>
    </xdr:to>
    <xdr:pic>
      <xdr:nvPicPr>
        <xdr:cNvPr id="2" name="Imagen 1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300" y="12287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66675</xdr:colOff>
      <xdr:row>8</xdr:row>
      <xdr:rowOff>38100</xdr:rowOff>
    </xdr:to>
    <xdr:pic>
      <xdr:nvPicPr>
        <xdr:cNvPr id="3" name="Imagen 2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2287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</xdr:colOff>
      <xdr:row>9</xdr:row>
      <xdr:rowOff>9525</xdr:rowOff>
    </xdr:to>
    <xdr:pic>
      <xdr:nvPicPr>
        <xdr:cNvPr id="4" name="Imagen 3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9300" y="1571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</xdr:colOff>
      <xdr:row>9</xdr:row>
      <xdr:rowOff>9525</xdr:rowOff>
    </xdr:to>
    <xdr:pic>
      <xdr:nvPicPr>
        <xdr:cNvPr id="5" name="Imagen 4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3300" y="1571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19050</xdr:colOff>
      <xdr:row>9</xdr:row>
      <xdr:rowOff>0</xdr:rowOff>
    </xdr:from>
    <xdr:to>
      <xdr:col>18</xdr:col>
      <xdr:colOff>171450</xdr:colOff>
      <xdr:row>9</xdr:row>
      <xdr:rowOff>152400</xdr:rowOff>
    </xdr:to>
    <xdr:pic>
      <xdr:nvPicPr>
        <xdr:cNvPr id="6" name="Imagen 5" descr="https://pestadistico.inteligenciadegestion.mscbs.es/publicoSNS/OlapChartAxd.axd?rs=/wEFF1Jlc291cmNlcy5kc2J0bmRyb3AuZ2lm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1571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180975</xdr:colOff>
      <xdr:row>9</xdr:row>
      <xdr:rowOff>0</xdr:rowOff>
    </xdr:from>
    <xdr:to>
      <xdr:col>18</xdr:col>
      <xdr:colOff>190500</xdr:colOff>
      <xdr:row>9</xdr:row>
      <xdr:rowOff>9525</xdr:rowOff>
    </xdr:to>
    <xdr:pic>
      <xdr:nvPicPr>
        <xdr:cNvPr id="7" name="Imagen 6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1571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24</xdr:col>
      <xdr:colOff>66675</xdr:colOff>
      <xdr:row>8</xdr:row>
      <xdr:rowOff>38100</xdr:rowOff>
    </xdr:to>
    <xdr:pic>
      <xdr:nvPicPr>
        <xdr:cNvPr id="2" name="Imagen 1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7157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66675</xdr:colOff>
      <xdr:row>8</xdr:row>
      <xdr:rowOff>38100</xdr:rowOff>
    </xdr:to>
    <xdr:pic>
      <xdr:nvPicPr>
        <xdr:cNvPr id="3" name="Imagen 2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8425" y="117157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9</xdr:row>
      <xdr:rowOff>0</xdr:rowOff>
    </xdr:from>
    <xdr:to>
      <xdr:col>25</xdr:col>
      <xdr:colOff>9525</xdr:colOff>
      <xdr:row>9</xdr:row>
      <xdr:rowOff>9525</xdr:rowOff>
    </xdr:to>
    <xdr:pic>
      <xdr:nvPicPr>
        <xdr:cNvPr id="4" name="Imagen 3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1514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9</xdr:row>
      <xdr:rowOff>0</xdr:rowOff>
    </xdr:from>
    <xdr:to>
      <xdr:col>27</xdr:col>
      <xdr:colOff>9525</xdr:colOff>
      <xdr:row>9</xdr:row>
      <xdr:rowOff>9525</xdr:rowOff>
    </xdr:to>
    <xdr:pic>
      <xdr:nvPicPr>
        <xdr:cNvPr id="5" name="Imagen 4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4425" y="1514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19050</xdr:colOff>
      <xdr:row>9</xdr:row>
      <xdr:rowOff>0</xdr:rowOff>
    </xdr:from>
    <xdr:to>
      <xdr:col>27</xdr:col>
      <xdr:colOff>171450</xdr:colOff>
      <xdr:row>9</xdr:row>
      <xdr:rowOff>152400</xdr:rowOff>
    </xdr:to>
    <xdr:pic>
      <xdr:nvPicPr>
        <xdr:cNvPr id="6" name="Imagen 5" descr="https://pestadistico.inteligenciadegestion.mscbs.es/publicoSNS/OlapChartAxd.axd?rs=/wEFF1Jlc291cmNlcy5kc2J0bmRyb3AuZ2lm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3475" y="1514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180975</xdr:colOff>
      <xdr:row>9</xdr:row>
      <xdr:rowOff>0</xdr:rowOff>
    </xdr:from>
    <xdr:to>
      <xdr:col>27</xdr:col>
      <xdr:colOff>190500</xdr:colOff>
      <xdr:row>9</xdr:row>
      <xdr:rowOff>9525</xdr:rowOff>
    </xdr:to>
    <xdr:pic>
      <xdr:nvPicPr>
        <xdr:cNvPr id="7" name="Imagen 6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0" y="1514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</xdr:row>
      <xdr:rowOff>0</xdr:rowOff>
    </xdr:from>
    <xdr:to>
      <xdr:col>24</xdr:col>
      <xdr:colOff>66675</xdr:colOff>
      <xdr:row>12</xdr:row>
      <xdr:rowOff>38100</xdr:rowOff>
    </xdr:to>
    <xdr:pic>
      <xdr:nvPicPr>
        <xdr:cNvPr id="8" name="Imagen 7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85737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11</xdr:row>
      <xdr:rowOff>0</xdr:rowOff>
    </xdr:from>
    <xdr:to>
      <xdr:col>29</xdr:col>
      <xdr:colOff>66675</xdr:colOff>
      <xdr:row>12</xdr:row>
      <xdr:rowOff>38100</xdr:rowOff>
    </xdr:to>
    <xdr:pic>
      <xdr:nvPicPr>
        <xdr:cNvPr id="9" name="Imagen 8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8425" y="185737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13</xdr:row>
      <xdr:rowOff>0</xdr:rowOff>
    </xdr:from>
    <xdr:to>
      <xdr:col>25</xdr:col>
      <xdr:colOff>9525</xdr:colOff>
      <xdr:row>13</xdr:row>
      <xdr:rowOff>9525</xdr:rowOff>
    </xdr:to>
    <xdr:pic>
      <xdr:nvPicPr>
        <xdr:cNvPr id="10" name="Imagen 9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2200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13</xdr:row>
      <xdr:rowOff>0</xdr:rowOff>
    </xdr:from>
    <xdr:to>
      <xdr:col>27</xdr:col>
      <xdr:colOff>9525</xdr:colOff>
      <xdr:row>13</xdr:row>
      <xdr:rowOff>9525</xdr:rowOff>
    </xdr:to>
    <xdr:pic>
      <xdr:nvPicPr>
        <xdr:cNvPr id="11" name="Imagen 10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4425" y="2200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19050</xdr:colOff>
      <xdr:row>13</xdr:row>
      <xdr:rowOff>0</xdr:rowOff>
    </xdr:from>
    <xdr:to>
      <xdr:col>27</xdr:col>
      <xdr:colOff>171450</xdr:colOff>
      <xdr:row>13</xdr:row>
      <xdr:rowOff>152400</xdr:rowOff>
    </xdr:to>
    <xdr:pic>
      <xdr:nvPicPr>
        <xdr:cNvPr id="12" name="Imagen 11" descr="https://pestadistico.inteligenciadegestion.mscbs.es/publicoSNS/OlapChartAxd.axd?rs=/wEFF1Jlc291cmNlcy5kc2J0bmRyb3AuZ2lm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3475" y="2200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180975</xdr:colOff>
      <xdr:row>13</xdr:row>
      <xdr:rowOff>0</xdr:rowOff>
    </xdr:from>
    <xdr:to>
      <xdr:col>27</xdr:col>
      <xdr:colOff>190500</xdr:colOff>
      <xdr:row>13</xdr:row>
      <xdr:rowOff>9525</xdr:rowOff>
    </xdr:to>
    <xdr:pic>
      <xdr:nvPicPr>
        <xdr:cNvPr id="13" name="Imagen 12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0" y="2200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</xdr:row>
      <xdr:rowOff>0</xdr:rowOff>
    </xdr:from>
    <xdr:to>
      <xdr:col>10</xdr:col>
      <xdr:colOff>390525</xdr:colOff>
      <xdr:row>27</xdr:row>
      <xdr:rowOff>28575</xdr:rowOff>
    </xdr:to>
    <xdr:graphicFrame macro="">
      <xdr:nvGraphicFramePr>
        <xdr:cNvPr id="179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33</xdr:row>
      <xdr:rowOff>57150</xdr:rowOff>
    </xdr:from>
    <xdr:to>
      <xdr:col>10</xdr:col>
      <xdr:colOff>514350</xdr:colOff>
      <xdr:row>54</xdr:row>
      <xdr:rowOff>47625</xdr:rowOff>
    </xdr:to>
    <xdr:graphicFrame macro="">
      <xdr:nvGraphicFramePr>
        <xdr:cNvPr id="179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mscbs.gob.es/profesionales/farmacia/datos/diciembre2020.ht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FC26"/>
  <sheetViews>
    <sheetView showGridLines="0" showRowColHeaders="0" tabSelected="1" workbookViewId="0">
      <selection activeCell="B11" sqref="B11"/>
    </sheetView>
  </sheetViews>
  <sheetFormatPr baseColWidth="10" defaultColWidth="0" defaultRowHeight="18" customHeight="1" zeroHeight="1" x14ac:dyDescent="0.25"/>
  <cols>
    <col min="1" max="1" width="4.33203125" style="180" customWidth="1"/>
    <col min="2" max="2" width="88.5546875" style="180" customWidth="1"/>
    <col min="3" max="6" width="11.44140625" style="180" customWidth="1"/>
    <col min="7" max="253" width="0" style="180" hidden="1" customWidth="1"/>
    <col min="254" max="254" width="1.44140625" style="180" hidden="1"/>
    <col min="255" max="255" width="4.33203125" style="180" hidden="1"/>
    <col min="256" max="256" width="59.88671875" style="180" hidden="1"/>
    <col min="257" max="261" width="11.44140625" style="180" hidden="1"/>
    <col min="262" max="262" width="6.33203125" style="180" hidden="1"/>
    <col min="263" max="509" width="0" style="180" hidden="1"/>
    <col min="510" max="510" width="1.44140625" style="180" hidden="1"/>
    <col min="511" max="511" width="4.33203125" style="180" hidden="1"/>
    <col min="512" max="512" width="59.88671875" style="180" hidden="1"/>
    <col min="513" max="517" width="11.44140625" style="180" hidden="1"/>
    <col min="518" max="518" width="6.33203125" style="180" hidden="1"/>
    <col min="519" max="765" width="0" style="180" hidden="1"/>
    <col min="766" max="766" width="1.44140625" style="180" hidden="1"/>
    <col min="767" max="767" width="4.33203125" style="180" hidden="1"/>
    <col min="768" max="768" width="59.88671875" style="180" hidden="1"/>
    <col min="769" max="773" width="11.44140625" style="180" hidden="1"/>
    <col min="774" max="774" width="6.33203125" style="180" hidden="1"/>
    <col min="775" max="1021" width="0" style="180" hidden="1"/>
    <col min="1022" max="1022" width="1.44140625" style="180" hidden="1"/>
    <col min="1023" max="1023" width="4.33203125" style="180" hidden="1"/>
    <col min="1024" max="1024" width="59.88671875" style="180" hidden="1"/>
    <col min="1025" max="1029" width="11.44140625" style="180" hidden="1"/>
    <col min="1030" max="1030" width="6.33203125" style="180" hidden="1"/>
    <col min="1031" max="1277" width="0" style="180" hidden="1"/>
    <col min="1278" max="1278" width="1.44140625" style="180" hidden="1"/>
    <col min="1279" max="1279" width="4.33203125" style="180" hidden="1"/>
    <col min="1280" max="1280" width="59.88671875" style="180" hidden="1"/>
    <col min="1281" max="1285" width="11.44140625" style="180" hidden="1"/>
    <col min="1286" max="1286" width="6.33203125" style="180" hidden="1"/>
    <col min="1287" max="1533" width="0" style="180" hidden="1"/>
    <col min="1534" max="1534" width="1.44140625" style="180" hidden="1"/>
    <col min="1535" max="1535" width="4.33203125" style="180" hidden="1"/>
    <col min="1536" max="1536" width="59.88671875" style="180" hidden="1"/>
    <col min="1537" max="1541" width="11.44140625" style="180" hidden="1"/>
    <col min="1542" max="1542" width="6.33203125" style="180" hidden="1"/>
    <col min="1543" max="1789" width="0" style="180" hidden="1"/>
    <col min="1790" max="1790" width="1.44140625" style="180" hidden="1"/>
    <col min="1791" max="1791" width="4.33203125" style="180" hidden="1"/>
    <col min="1792" max="1792" width="59.88671875" style="180" hidden="1"/>
    <col min="1793" max="1797" width="11.44140625" style="180" hidden="1"/>
    <col min="1798" max="1798" width="6.33203125" style="180" hidden="1"/>
    <col min="1799" max="2045" width="0" style="180" hidden="1"/>
    <col min="2046" max="2046" width="1.44140625" style="180" hidden="1"/>
    <col min="2047" max="2047" width="4.33203125" style="180" hidden="1"/>
    <col min="2048" max="2048" width="59.88671875" style="180" hidden="1"/>
    <col min="2049" max="2053" width="11.44140625" style="180" hidden="1"/>
    <col min="2054" max="2054" width="6.33203125" style="180" hidden="1"/>
    <col min="2055" max="2301" width="0" style="180" hidden="1"/>
    <col min="2302" max="2302" width="1.44140625" style="180" hidden="1"/>
    <col min="2303" max="2303" width="4.33203125" style="180" hidden="1"/>
    <col min="2304" max="2304" width="59.88671875" style="180" hidden="1"/>
    <col min="2305" max="2309" width="11.44140625" style="180" hidden="1"/>
    <col min="2310" max="2310" width="6.33203125" style="180" hidden="1"/>
    <col min="2311" max="2557" width="0" style="180" hidden="1"/>
    <col min="2558" max="2558" width="1.44140625" style="180" hidden="1"/>
    <col min="2559" max="2559" width="4.33203125" style="180" hidden="1"/>
    <col min="2560" max="2560" width="59.88671875" style="180" hidden="1"/>
    <col min="2561" max="2565" width="11.44140625" style="180" hidden="1"/>
    <col min="2566" max="2566" width="6.33203125" style="180" hidden="1"/>
    <col min="2567" max="2813" width="0" style="180" hidden="1"/>
    <col min="2814" max="2814" width="1.44140625" style="180" hidden="1"/>
    <col min="2815" max="2815" width="4.33203125" style="180" hidden="1"/>
    <col min="2816" max="2816" width="59.88671875" style="180" hidden="1"/>
    <col min="2817" max="2821" width="11.44140625" style="180" hidden="1"/>
    <col min="2822" max="2822" width="6.33203125" style="180" hidden="1"/>
    <col min="2823" max="3069" width="0" style="180" hidden="1"/>
    <col min="3070" max="3070" width="1.44140625" style="180" hidden="1"/>
    <col min="3071" max="3071" width="4.33203125" style="180" hidden="1"/>
    <col min="3072" max="3072" width="59.88671875" style="180" hidden="1"/>
    <col min="3073" max="3077" width="11.44140625" style="180" hidden="1"/>
    <col min="3078" max="3078" width="6.33203125" style="180" hidden="1"/>
    <col min="3079" max="3325" width="0" style="180" hidden="1"/>
    <col min="3326" max="3326" width="1.44140625" style="180" hidden="1"/>
    <col min="3327" max="3327" width="4.33203125" style="180" hidden="1"/>
    <col min="3328" max="3328" width="59.88671875" style="180" hidden="1"/>
    <col min="3329" max="3333" width="11.44140625" style="180" hidden="1"/>
    <col min="3334" max="3334" width="6.33203125" style="180" hidden="1"/>
    <col min="3335" max="3581" width="0" style="180" hidden="1"/>
    <col min="3582" max="3582" width="1.44140625" style="180" hidden="1"/>
    <col min="3583" max="3583" width="4.33203125" style="180" hidden="1"/>
    <col min="3584" max="3584" width="59.88671875" style="180" hidden="1"/>
    <col min="3585" max="3589" width="11.44140625" style="180" hidden="1"/>
    <col min="3590" max="3590" width="6.33203125" style="180" hidden="1"/>
    <col min="3591" max="3837" width="0" style="180" hidden="1"/>
    <col min="3838" max="3838" width="1.44140625" style="180" hidden="1"/>
    <col min="3839" max="3839" width="4.33203125" style="180" hidden="1"/>
    <col min="3840" max="3840" width="59.88671875" style="180" hidden="1"/>
    <col min="3841" max="3845" width="11.44140625" style="180" hidden="1"/>
    <col min="3846" max="3846" width="6.33203125" style="180" hidden="1"/>
    <col min="3847" max="4093" width="0" style="180" hidden="1"/>
    <col min="4094" max="4094" width="1.44140625" style="180" hidden="1"/>
    <col min="4095" max="4095" width="4.33203125" style="180" hidden="1"/>
    <col min="4096" max="4096" width="59.88671875" style="180" hidden="1"/>
    <col min="4097" max="4101" width="11.44140625" style="180" hidden="1"/>
    <col min="4102" max="4102" width="6.33203125" style="180" hidden="1"/>
    <col min="4103" max="4349" width="0" style="180" hidden="1"/>
    <col min="4350" max="4350" width="1.44140625" style="180" hidden="1"/>
    <col min="4351" max="4351" width="4.33203125" style="180" hidden="1"/>
    <col min="4352" max="4352" width="59.88671875" style="180" hidden="1"/>
    <col min="4353" max="4357" width="11.44140625" style="180" hidden="1"/>
    <col min="4358" max="4358" width="6.33203125" style="180" hidden="1"/>
    <col min="4359" max="4605" width="0" style="180" hidden="1"/>
    <col min="4606" max="4606" width="1.44140625" style="180" hidden="1"/>
    <col min="4607" max="4607" width="4.33203125" style="180" hidden="1"/>
    <col min="4608" max="4608" width="59.88671875" style="180" hidden="1"/>
    <col min="4609" max="4613" width="11.44140625" style="180" hidden="1"/>
    <col min="4614" max="4614" width="6.33203125" style="180" hidden="1"/>
    <col min="4615" max="4861" width="0" style="180" hidden="1"/>
    <col min="4862" max="4862" width="1.44140625" style="180" hidden="1"/>
    <col min="4863" max="4863" width="4.33203125" style="180" hidden="1"/>
    <col min="4864" max="4864" width="59.88671875" style="180" hidden="1"/>
    <col min="4865" max="4869" width="11.44140625" style="180" hidden="1"/>
    <col min="4870" max="4870" width="6.33203125" style="180" hidden="1"/>
    <col min="4871" max="5117" width="0" style="180" hidden="1"/>
    <col min="5118" max="5118" width="1.44140625" style="180" hidden="1"/>
    <col min="5119" max="5119" width="4.33203125" style="180" hidden="1"/>
    <col min="5120" max="5120" width="59.88671875" style="180" hidden="1"/>
    <col min="5121" max="5125" width="11.44140625" style="180" hidden="1"/>
    <col min="5126" max="5126" width="6.33203125" style="180" hidden="1"/>
    <col min="5127" max="5373" width="0" style="180" hidden="1"/>
    <col min="5374" max="5374" width="1.44140625" style="180" hidden="1"/>
    <col min="5375" max="5375" width="4.33203125" style="180" hidden="1"/>
    <col min="5376" max="5376" width="59.88671875" style="180" hidden="1"/>
    <col min="5377" max="5381" width="11.44140625" style="180" hidden="1"/>
    <col min="5382" max="5382" width="6.33203125" style="180" hidden="1"/>
    <col min="5383" max="5629" width="0" style="180" hidden="1"/>
    <col min="5630" max="5630" width="1.44140625" style="180" hidden="1"/>
    <col min="5631" max="5631" width="4.33203125" style="180" hidden="1"/>
    <col min="5632" max="5632" width="59.88671875" style="180" hidden="1"/>
    <col min="5633" max="5637" width="11.44140625" style="180" hidden="1"/>
    <col min="5638" max="5638" width="6.33203125" style="180" hidden="1"/>
    <col min="5639" max="5885" width="0" style="180" hidden="1"/>
    <col min="5886" max="5886" width="1.44140625" style="180" hidden="1"/>
    <col min="5887" max="5887" width="4.33203125" style="180" hidden="1"/>
    <col min="5888" max="5888" width="59.88671875" style="180" hidden="1"/>
    <col min="5889" max="5893" width="11.44140625" style="180" hidden="1"/>
    <col min="5894" max="5894" width="6.33203125" style="180" hidden="1"/>
    <col min="5895" max="6141" width="0" style="180" hidden="1"/>
    <col min="6142" max="6142" width="1.44140625" style="180" hidden="1"/>
    <col min="6143" max="6143" width="4.33203125" style="180" hidden="1"/>
    <col min="6144" max="6144" width="59.88671875" style="180" hidden="1"/>
    <col min="6145" max="6149" width="11.44140625" style="180" hidden="1"/>
    <col min="6150" max="6150" width="6.33203125" style="180" hidden="1"/>
    <col min="6151" max="6397" width="0" style="180" hidden="1"/>
    <col min="6398" max="6398" width="1.44140625" style="180" hidden="1"/>
    <col min="6399" max="6399" width="4.33203125" style="180" hidden="1"/>
    <col min="6400" max="6400" width="59.88671875" style="180" hidden="1"/>
    <col min="6401" max="6405" width="11.44140625" style="180" hidden="1"/>
    <col min="6406" max="6406" width="6.33203125" style="180" hidden="1"/>
    <col min="6407" max="6653" width="0" style="180" hidden="1"/>
    <col min="6654" max="6654" width="1.44140625" style="180" hidden="1"/>
    <col min="6655" max="6655" width="4.33203125" style="180" hidden="1"/>
    <col min="6656" max="6656" width="59.88671875" style="180" hidden="1"/>
    <col min="6657" max="6661" width="11.44140625" style="180" hidden="1"/>
    <col min="6662" max="6662" width="6.33203125" style="180" hidden="1"/>
    <col min="6663" max="6909" width="0" style="180" hidden="1"/>
    <col min="6910" max="6910" width="1.44140625" style="180" hidden="1"/>
    <col min="6911" max="6911" width="4.33203125" style="180" hidden="1"/>
    <col min="6912" max="6912" width="59.88671875" style="180" hidden="1"/>
    <col min="6913" max="6917" width="11.44140625" style="180" hidden="1"/>
    <col min="6918" max="6918" width="6.33203125" style="180" hidden="1"/>
    <col min="6919" max="7165" width="0" style="180" hidden="1"/>
    <col min="7166" max="7166" width="1.44140625" style="180" hidden="1"/>
    <col min="7167" max="7167" width="4.33203125" style="180" hidden="1"/>
    <col min="7168" max="7168" width="59.88671875" style="180" hidden="1"/>
    <col min="7169" max="7173" width="11.44140625" style="180" hidden="1"/>
    <col min="7174" max="7174" width="6.33203125" style="180" hidden="1"/>
    <col min="7175" max="7421" width="0" style="180" hidden="1"/>
    <col min="7422" max="7422" width="1.44140625" style="180" hidden="1"/>
    <col min="7423" max="7423" width="4.33203125" style="180" hidden="1"/>
    <col min="7424" max="7424" width="59.88671875" style="180" hidden="1"/>
    <col min="7425" max="7429" width="11.44140625" style="180" hidden="1"/>
    <col min="7430" max="7430" width="6.33203125" style="180" hidden="1"/>
    <col min="7431" max="7677" width="0" style="180" hidden="1"/>
    <col min="7678" max="7678" width="1.44140625" style="180" hidden="1"/>
    <col min="7679" max="7679" width="4.33203125" style="180" hidden="1"/>
    <col min="7680" max="7680" width="59.88671875" style="180" hidden="1"/>
    <col min="7681" max="7685" width="11.44140625" style="180" hidden="1"/>
    <col min="7686" max="7686" width="6.33203125" style="180" hidden="1"/>
    <col min="7687" max="7933" width="0" style="180" hidden="1"/>
    <col min="7934" max="7934" width="1.44140625" style="180" hidden="1"/>
    <col min="7935" max="7935" width="4.33203125" style="180" hidden="1"/>
    <col min="7936" max="7936" width="59.88671875" style="180" hidden="1"/>
    <col min="7937" max="7941" width="11.44140625" style="180" hidden="1"/>
    <col min="7942" max="7942" width="6.33203125" style="180" hidden="1"/>
    <col min="7943" max="8189" width="0" style="180" hidden="1"/>
    <col min="8190" max="8190" width="1.44140625" style="180" hidden="1"/>
    <col min="8191" max="8191" width="4.33203125" style="180" hidden="1"/>
    <col min="8192" max="8192" width="59.88671875" style="180" hidden="1"/>
    <col min="8193" max="8197" width="11.44140625" style="180" hidden="1"/>
    <col min="8198" max="8198" width="6.33203125" style="180" hidden="1"/>
    <col min="8199" max="8445" width="0" style="180" hidden="1"/>
    <col min="8446" max="8446" width="1.44140625" style="180" hidden="1"/>
    <col min="8447" max="8447" width="4.33203125" style="180" hidden="1"/>
    <col min="8448" max="8448" width="59.88671875" style="180" hidden="1"/>
    <col min="8449" max="8453" width="11.44140625" style="180" hidden="1"/>
    <col min="8454" max="8454" width="6.33203125" style="180" hidden="1"/>
    <col min="8455" max="8701" width="0" style="180" hidden="1"/>
    <col min="8702" max="8702" width="1.44140625" style="180" hidden="1"/>
    <col min="8703" max="8703" width="4.33203125" style="180" hidden="1"/>
    <col min="8704" max="8704" width="59.88671875" style="180" hidden="1"/>
    <col min="8705" max="8709" width="11.44140625" style="180" hidden="1"/>
    <col min="8710" max="8710" width="6.33203125" style="180" hidden="1"/>
    <col min="8711" max="8957" width="0" style="180" hidden="1"/>
    <col min="8958" max="8958" width="1.44140625" style="180" hidden="1"/>
    <col min="8959" max="8959" width="4.33203125" style="180" hidden="1"/>
    <col min="8960" max="8960" width="59.88671875" style="180" hidden="1"/>
    <col min="8961" max="8965" width="11.44140625" style="180" hidden="1"/>
    <col min="8966" max="8966" width="6.33203125" style="180" hidden="1"/>
    <col min="8967" max="9213" width="0" style="180" hidden="1"/>
    <col min="9214" max="9214" width="1.44140625" style="180" hidden="1"/>
    <col min="9215" max="9215" width="4.33203125" style="180" hidden="1"/>
    <col min="9216" max="9216" width="59.88671875" style="180" hidden="1"/>
    <col min="9217" max="9221" width="11.44140625" style="180" hidden="1"/>
    <col min="9222" max="9222" width="6.33203125" style="180" hidden="1"/>
    <col min="9223" max="9469" width="0" style="180" hidden="1"/>
    <col min="9470" max="9470" width="1.44140625" style="180" hidden="1"/>
    <col min="9471" max="9471" width="4.33203125" style="180" hidden="1"/>
    <col min="9472" max="9472" width="59.88671875" style="180" hidden="1"/>
    <col min="9473" max="9477" width="11.44140625" style="180" hidden="1"/>
    <col min="9478" max="9478" width="6.33203125" style="180" hidden="1"/>
    <col min="9479" max="9725" width="0" style="180" hidden="1"/>
    <col min="9726" max="9726" width="1.44140625" style="180" hidden="1"/>
    <col min="9727" max="9727" width="4.33203125" style="180" hidden="1"/>
    <col min="9728" max="9728" width="59.88671875" style="180" hidden="1"/>
    <col min="9729" max="9733" width="11.44140625" style="180" hidden="1"/>
    <col min="9734" max="9734" width="6.33203125" style="180" hidden="1"/>
    <col min="9735" max="9981" width="0" style="180" hidden="1"/>
    <col min="9982" max="9982" width="1.44140625" style="180" hidden="1"/>
    <col min="9983" max="9983" width="4.33203125" style="180" hidden="1"/>
    <col min="9984" max="9984" width="59.88671875" style="180" hidden="1"/>
    <col min="9985" max="9989" width="11.44140625" style="180" hidden="1"/>
    <col min="9990" max="9990" width="6.33203125" style="180" hidden="1"/>
    <col min="9991" max="10237" width="0" style="180" hidden="1"/>
    <col min="10238" max="10238" width="1.44140625" style="180" hidden="1"/>
    <col min="10239" max="10239" width="4.33203125" style="180" hidden="1"/>
    <col min="10240" max="10240" width="59.88671875" style="180" hidden="1"/>
    <col min="10241" max="10245" width="11.44140625" style="180" hidden="1"/>
    <col min="10246" max="10246" width="6.33203125" style="180" hidden="1"/>
    <col min="10247" max="10493" width="0" style="180" hidden="1"/>
    <col min="10494" max="10494" width="1.44140625" style="180" hidden="1"/>
    <col min="10495" max="10495" width="4.33203125" style="180" hidden="1"/>
    <col min="10496" max="10496" width="59.88671875" style="180" hidden="1"/>
    <col min="10497" max="10501" width="11.44140625" style="180" hidden="1"/>
    <col min="10502" max="10502" width="6.33203125" style="180" hidden="1"/>
    <col min="10503" max="10749" width="0" style="180" hidden="1"/>
    <col min="10750" max="10750" width="1.44140625" style="180" hidden="1"/>
    <col min="10751" max="10751" width="4.33203125" style="180" hidden="1"/>
    <col min="10752" max="10752" width="59.88671875" style="180" hidden="1"/>
    <col min="10753" max="10757" width="11.44140625" style="180" hidden="1"/>
    <col min="10758" max="10758" width="6.33203125" style="180" hidden="1"/>
    <col min="10759" max="11005" width="0" style="180" hidden="1"/>
    <col min="11006" max="11006" width="1.44140625" style="180" hidden="1"/>
    <col min="11007" max="11007" width="4.33203125" style="180" hidden="1"/>
    <col min="11008" max="11008" width="59.88671875" style="180" hidden="1"/>
    <col min="11009" max="11013" width="11.44140625" style="180" hidden="1"/>
    <col min="11014" max="11014" width="6.33203125" style="180" hidden="1"/>
    <col min="11015" max="11261" width="0" style="180" hidden="1"/>
    <col min="11262" max="11262" width="1.44140625" style="180" hidden="1"/>
    <col min="11263" max="11263" width="4.33203125" style="180" hidden="1"/>
    <col min="11264" max="11264" width="59.88671875" style="180" hidden="1"/>
    <col min="11265" max="11269" width="11.44140625" style="180" hidden="1"/>
    <col min="11270" max="11270" width="6.33203125" style="180" hidden="1"/>
    <col min="11271" max="11517" width="0" style="180" hidden="1"/>
    <col min="11518" max="11518" width="1.44140625" style="180" hidden="1"/>
    <col min="11519" max="11519" width="4.33203125" style="180" hidden="1"/>
    <col min="11520" max="11520" width="59.88671875" style="180" hidden="1"/>
    <col min="11521" max="11525" width="11.44140625" style="180" hidden="1"/>
    <col min="11526" max="11526" width="6.33203125" style="180" hidden="1"/>
    <col min="11527" max="11773" width="0" style="180" hidden="1"/>
    <col min="11774" max="11774" width="1.44140625" style="180" hidden="1"/>
    <col min="11775" max="11775" width="4.33203125" style="180" hidden="1"/>
    <col min="11776" max="11776" width="59.88671875" style="180" hidden="1"/>
    <col min="11777" max="11781" width="11.44140625" style="180" hidden="1"/>
    <col min="11782" max="11782" width="6.33203125" style="180" hidden="1"/>
    <col min="11783" max="12029" width="0" style="180" hidden="1"/>
    <col min="12030" max="12030" width="1.44140625" style="180" hidden="1"/>
    <col min="12031" max="12031" width="4.33203125" style="180" hidden="1"/>
    <col min="12032" max="12032" width="59.88671875" style="180" hidden="1"/>
    <col min="12033" max="12037" width="11.44140625" style="180" hidden="1"/>
    <col min="12038" max="12038" width="6.33203125" style="180" hidden="1"/>
    <col min="12039" max="12285" width="0" style="180" hidden="1"/>
    <col min="12286" max="12286" width="1.44140625" style="180" hidden="1"/>
    <col min="12287" max="12287" width="4.33203125" style="180" hidden="1"/>
    <col min="12288" max="12288" width="59.88671875" style="180" hidden="1"/>
    <col min="12289" max="12293" width="11.44140625" style="180" hidden="1"/>
    <col min="12294" max="12294" width="6.33203125" style="180" hidden="1"/>
    <col min="12295" max="12541" width="0" style="180" hidden="1"/>
    <col min="12542" max="12542" width="1.44140625" style="180" hidden="1"/>
    <col min="12543" max="12543" width="4.33203125" style="180" hidden="1"/>
    <col min="12544" max="12544" width="59.88671875" style="180" hidden="1"/>
    <col min="12545" max="12549" width="11.44140625" style="180" hidden="1"/>
    <col min="12550" max="12550" width="6.33203125" style="180" hidden="1"/>
    <col min="12551" max="12797" width="0" style="180" hidden="1"/>
    <col min="12798" max="12798" width="1.44140625" style="180" hidden="1"/>
    <col min="12799" max="12799" width="4.33203125" style="180" hidden="1"/>
    <col min="12800" max="12800" width="59.88671875" style="180" hidden="1"/>
    <col min="12801" max="12805" width="11.44140625" style="180" hidden="1"/>
    <col min="12806" max="12806" width="6.33203125" style="180" hidden="1"/>
    <col min="12807" max="13053" width="0" style="180" hidden="1"/>
    <col min="13054" max="13054" width="1.44140625" style="180" hidden="1"/>
    <col min="13055" max="13055" width="4.33203125" style="180" hidden="1"/>
    <col min="13056" max="13056" width="59.88671875" style="180" hidden="1"/>
    <col min="13057" max="13061" width="11.44140625" style="180" hidden="1"/>
    <col min="13062" max="13062" width="6.33203125" style="180" hidden="1"/>
    <col min="13063" max="13309" width="0" style="180" hidden="1"/>
    <col min="13310" max="13310" width="1.44140625" style="180" hidden="1"/>
    <col min="13311" max="13311" width="4.33203125" style="180" hidden="1"/>
    <col min="13312" max="13312" width="59.88671875" style="180" hidden="1"/>
    <col min="13313" max="13317" width="11.44140625" style="180" hidden="1"/>
    <col min="13318" max="13318" width="6.33203125" style="180" hidden="1"/>
    <col min="13319" max="13565" width="0" style="180" hidden="1"/>
    <col min="13566" max="13566" width="1.44140625" style="180" hidden="1"/>
    <col min="13567" max="13567" width="4.33203125" style="180" hidden="1"/>
    <col min="13568" max="13568" width="59.88671875" style="180" hidden="1"/>
    <col min="13569" max="13573" width="11.44140625" style="180" hidden="1"/>
    <col min="13574" max="13574" width="6.33203125" style="180" hidden="1"/>
    <col min="13575" max="13821" width="0" style="180" hidden="1"/>
    <col min="13822" max="13822" width="1.44140625" style="180" hidden="1"/>
    <col min="13823" max="13823" width="4.33203125" style="180" hidden="1"/>
    <col min="13824" max="13824" width="59.88671875" style="180" hidden="1"/>
    <col min="13825" max="13829" width="11.44140625" style="180" hidden="1"/>
    <col min="13830" max="13830" width="6.33203125" style="180" hidden="1"/>
    <col min="13831" max="14077" width="0" style="180" hidden="1"/>
    <col min="14078" max="14078" width="1.44140625" style="180" hidden="1"/>
    <col min="14079" max="14079" width="4.33203125" style="180" hidden="1"/>
    <col min="14080" max="14080" width="59.88671875" style="180" hidden="1"/>
    <col min="14081" max="14085" width="11.44140625" style="180" hidden="1"/>
    <col min="14086" max="14086" width="6.33203125" style="180" hidden="1"/>
    <col min="14087" max="14333" width="0" style="180" hidden="1"/>
    <col min="14334" max="14334" width="1.44140625" style="180" hidden="1"/>
    <col min="14335" max="14335" width="4.33203125" style="180" hidden="1"/>
    <col min="14336" max="14336" width="59.88671875" style="180" hidden="1"/>
    <col min="14337" max="14341" width="11.44140625" style="180" hidden="1"/>
    <col min="14342" max="14342" width="6.33203125" style="180" hidden="1"/>
    <col min="14343" max="14589" width="0" style="180" hidden="1"/>
    <col min="14590" max="14590" width="1.44140625" style="180" hidden="1"/>
    <col min="14591" max="14591" width="4.33203125" style="180" hidden="1"/>
    <col min="14592" max="14592" width="59.88671875" style="180" hidden="1"/>
    <col min="14593" max="14597" width="11.44140625" style="180" hidden="1"/>
    <col min="14598" max="14598" width="6.33203125" style="180" hidden="1"/>
    <col min="14599" max="14845" width="0" style="180" hidden="1"/>
    <col min="14846" max="14846" width="1.44140625" style="180" hidden="1"/>
    <col min="14847" max="14847" width="4.33203125" style="180" hidden="1"/>
    <col min="14848" max="14848" width="59.88671875" style="180" hidden="1"/>
    <col min="14849" max="14853" width="11.44140625" style="180" hidden="1"/>
    <col min="14854" max="14854" width="6.33203125" style="180" hidden="1"/>
    <col min="14855" max="15101" width="0" style="180" hidden="1"/>
    <col min="15102" max="15102" width="1.44140625" style="180" hidden="1"/>
    <col min="15103" max="15103" width="4.33203125" style="180" hidden="1"/>
    <col min="15104" max="15104" width="59.88671875" style="180" hidden="1"/>
    <col min="15105" max="15109" width="11.44140625" style="180" hidden="1"/>
    <col min="15110" max="15110" width="6.33203125" style="180" hidden="1"/>
    <col min="15111" max="15357" width="0" style="180" hidden="1"/>
    <col min="15358" max="15358" width="1.44140625" style="180" hidden="1"/>
    <col min="15359" max="15359" width="4.33203125" style="180" hidden="1"/>
    <col min="15360" max="15360" width="59.88671875" style="180" hidden="1"/>
    <col min="15361" max="15365" width="11.44140625" style="180" hidden="1"/>
    <col min="15366" max="15366" width="6.33203125" style="180" hidden="1"/>
    <col min="15367" max="15613" width="0" style="180" hidden="1"/>
    <col min="15614" max="15614" width="1.44140625" style="180" hidden="1"/>
    <col min="15615" max="15615" width="4.33203125" style="180" hidden="1"/>
    <col min="15616" max="15616" width="59.88671875" style="180" hidden="1"/>
    <col min="15617" max="15621" width="11.44140625" style="180" hidden="1"/>
    <col min="15622" max="15622" width="6.33203125" style="180" hidden="1"/>
    <col min="15623" max="15869" width="0" style="180" hidden="1"/>
    <col min="15870" max="15870" width="1.44140625" style="180" hidden="1"/>
    <col min="15871" max="15871" width="4.33203125" style="180" hidden="1"/>
    <col min="15872" max="15872" width="59.88671875" style="180" hidden="1"/>
    <col min="15873" max="15877" width="11.44140625" style="180" hidden="1"/>
    <col min="15878" max="15878" width="6.33203125" style="180" hidden="1"/>
    <col min="15879" max="16125" width="0" style="180" hidden="1"/>
    <col min="16126" max="16126" width="1.44140625" style="180" hidden="1"/>
    <col min="16127" max="16127" width="4.33203125" style="180" hidden="1"/>
    <col min="16128" max="16128" width="59.88671875" style="180" hidden="1"/>
    <col min="16129" max="16133" width="11.44140625" style="180" hidden="1"/>
    <col min="16134" max="16134" width="6.33203125" style="180" hidden="1"/>
    <col min="16135" max="16383" width="0" style="180" hidden="1"/>
    <col min="16384" max="16384" width="1.44140625" style="180" hidden="1"/>
  </cols>
  <sheetData>
    <row r="1" spans="2:6" ht="18" customHeight="1" x14ac:dyDescent="0.25"/>
    <row r="2" spans="2:6" ht="18" customHeight="1" x14ac:dyDescent="0.25"/>
    <row r="3" spans="2:6" ht="18" customHeight="1" x14ac:dyDescent="0.25"/>
    <row r="4" spans="2:6" ht="18" customHeight="1" x14ac:dyDescent="0.25"/>
    <row r="5" spans="2:6" ht="18" customHeight="1" x14ac:dyDescent="0.25"/>
    <row r="6" spans="2:6" ht="18" customHeight="1" x14ac:dyDescent="0.25"/>
    <row r="7" spans="2:6" ht="18" customHeight="1" x14ac:dyDescent="0.25"/>
    <row r="8" spans="2:6" ht="18" customHeight="1" x14ac:dyDescent="0.25">
      <c r="B8" s="181" t="s">
        <v>462</v>
      </c>
      <c r="C8" s="182"/>
      <c r="D8" s="182"/>
      <c r="E8" s="182"/>
      <c r="F8" s="182"/>
    </row>
    <row r="9" spans="2:6" ht="18" customHeight="1" x14ac:dyDescent="0.25"/>
    <row r="10" spans="2:6" ht="18" customHeight="1" x14ac:dyDescent="0.25">
      <c r="B10" s="183" t="s">
        <v>463</v>
      </c>
    </row>
    <row r="11" spans="2:6" ht="18" customHeight="1" x14ac:dyDescent="0.25">
      <c r="B11" s="206" t="s">
        <v>464</v>
      </c>
    </row>
    <row r="12" spans="2:6" ht="18" customHeight="1" x14ac:dyDescent="0.25">
      <c r="B12" s="207" t="s">
        <v>465</v>
      </c>
    </row>
    <row r="13" spans="2:6" ht="18" customHeight="1" x14ac:dyDescent="0.25">
      <c r="B13" s="183" t="s">
        <v>466</v>
      </c>
    </row>
    <row r="14" spans="2:6" ht="18" customHeight="1" x14ac:dyDescent="0.25">
      <c r="B14" s="183" t="s">
        <v>467</v>
      </c>
    </row>
    <row r="15" spans="2:6" ht="18" customHeight="1" x14ac:dyDescent="0.25">
      <c r="B15" s="183" t="s">
        <v>468</v>
      </c>
    </row>
    <row r="16" spans="2:6" ht="18" customHeight="1" x14ac:dyDescent="0.25">
      <c r="B16" s="183" t="s">
        <v>469</v>
      </c>
    </row>
    <row r="17" spans="2:2" ht="18" customHeight="1" x14ac:dyDescent="0.25">
      <c r="B17" s="183" t="s">
        <v>470</v>
      </c>
    </row>
    <row r="18" spans="2:2" ht="18" customHeight="1" x14ac:dyDescent="0.25"/>
    <row r="19" spans="2:2" ht="18" customHeight="1" x14ac:dyDescent="0.25"/>
    <row r="20" spans="2:2" ht="18" customHeight="1" x14ac:dyDescent="0.25"/>
    <row r="21" spans="2:2" ht="18" customHeight="1" x14ac:dyDescent="0.25"/>
    <row r="22" spans="2:2" s="184" customFormat="1" ht="18" customHeight="1" x14ac:dyDescent="0.25"/>
    <row r="23" spans="2:2" ht="18" customHeight="1" x14ac:dyDescent="0.25"/>
    <row r="24" spans="2:2" ht="18" customHeight="1" x14ac:dyDescent="0.25"/>
    <row r="25" spans="2:2" ht="18" customHeight="1" x14ac:dyDescent="0.25"/>
    <row r="26" spans="2:2" ht="18" customHeight="1" x14ac:dyDescent="0.25"/>
  </sheetData>
  <hyperlinks>
    <hyperlink ref="B10" location="'11.1.1'!A1" display="11.1: Recursos sanitarios"/>
    <hyperlink ref="B11" location="'11.2.1'!Área_de_impresión" display="11.2: Morbilidad"/>
    <hyperlink ref="B12" location="'11.3.1'!Área_de_impresión" display="11.3: Mortalidad"/>
    <hyperlink ref="B13" location="'11.4.1 11.4.2'!A1" display="11.4: Estado de salud, limitaciones a la actividad y utilización de servicios sanitarios"/>
    <hyperlink ref="B14" location="'11.5.1'!A1" display="11.5: Discapacidad "/>
    <hyperlink ref="B15" location="'11.6.1,11.6.2 Y 11.6.3'!Área_de_impresión" display="11.6: Familias numerosas"/>
    <hyperlink ref="B16" location="'11.7.1'!A1" display="11.7: Mayores y personas sin hogar"/>
    <hyperlink ref="B17" location="'11.8.1, 11.8.2 Y 11.8.3'!A1" display="11.8: Adopcione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44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28.44140625" style="4" customWidth="1"/>
    <col min="2" max="6" width="12.6640625" style="53" customWidth="1"/>
    <col min="7" max="7" width="6" style="4" customWidth="1"/>
    <col min="8" max="11" width="11.44140625" style="4"/>
    <col min="12" max="12" width="2.44140625" style="4" customWidth="1"/>
    <col min="13" max="16384" width="11.44140625" style="4"/>
  </cols>
  <sheetData>
    <row r="1" spans="1:9" ht="14.1" customHeight="1" thickBot="1" x14ac:dyDescent="0.3">
      <c r="A1" s="1" t="s">
        <v>262</v>
      </c>
      <c r="B1" s="209"/>
      <c r="C1" s="209"/>
      <c r="D1" s="209"/>
      <c r="E1" s="209"/>
      <c r="F1" s="209"/>
      <c r="G1" s="3"/>
      <c r="H1" s="3"/>
    </row>
    <row r="2" spans="1:9" ht="14.1" customHeight="1" x14ac:dyDescent="0.25">
      <c r="A2" s="3"/>
      <c r="G2" s="3"/>
      <c r="H2" s="185" t="s">
        <v>471</v>
      </c>
    </row>
    <row r="3" spans="1:9" ht="14.1" customHeight="1" x14ac:dyDescent="0.25">
      <c r="A3" s="5" t="s">
        <v>253</v>
      </c>
      <c r="G3" s="3"/>
      <c r="H3" s="3"/>
    </row>
    <row r="4" spans="1:9" ht="14.1" customHeight="1" x14ac:dyDescent="0.25">
      <c r="A4" s="7"/>
      <c r="B4" s="54"/>
      <c r="C4" s="54"/>
      <c r="D4" s="54"/>
      <c r="E4" s="54"/>
      <c r="F4" s="54"/>
      <c r="G4" s="3"/>
      <c r="H4" s="3"/>
    </row>
    <row r="5" spans="1:9" ht="15.9" customHeight="1" x14ac:dyDescent="0.25">
      <c r="A5" s="12"/>
      <c r="B5" s="38">
        <v>2016</v>
      </c>
      <c r="C5" s="38">
        <v>2017</v>
      </c>
      <c r="D5" s="38">
        <v>2018</v>
      </c>
      <c r="E5" s="38">
        <v>2019</v>
      </c>
      <c r="F5" s="38">
        <v>2020</v>
      </c>
      <c r="G5" s="3"/>
      <c r="H5" s="3"/>
    </row>
    <row r="6" spans="1:9" ht="14.1" customHeight="1" x14ac:dyDescent="0.25">
      <c r="A6" s="7"/>
      <c r="B6" s="57"/>
      <c r="C6" s="57"/>
      <c r="D6" s="57"/>
      <c r="E6" s="57"/>
      <c r="F6" s="57"/>
      <c r="G6" s="3"/>
      <c r="H6" s="3"/>
    </row>
    <row r="7" spans="1:9" ht="14.1" customHeight="1" x14ac:dyDescent="0.25">
      <c r="A7" s="40" t="s">
        <v>33</v>
      </c>
      <c r="B7" s="16">
        <v>1610</v>
      </c>
      <c r="C7" s="16">
        <v>1648</v>
      </c>
      <c r="D7" s="16">
        <v>1702</v>
      </c>
      <c r="E7" s="16">
        <v>1755</v>
      </c>
      <c r="F7" s="16">
        <v>1788</v>
      </c>
      <c r="G7" s="114"/>
      <c r="H7" s="3"/>
      <c r="I7" s="192"/>
    </row>
    <row r="8" spans="1:9" ht="14.1" customHeight="1" x14ac:dyDescent="0.25">
      <c r="A8" s="40" t="s">
        <v>36</v>
      </c>
      <c r="B8" s="16">
        <v>224</v>
      </c>
      <c r="C8" s="16">
        <v>232</v>
      </c>
      <c r="D8" s="229">
        <v>237</v>
      </c>
      <c r="E8" s="16">
        <v>249</v>
      </c>
      <c r="F8" s="16">
        <v>279</v>
      </c>
      <c r="G8" s="114"/>
      <c r="H8" s="3"/>
      <c r="I8" s="192"/>
    </row>
    <row r="9" spans="1:9" ht="14.1" customHeight="1" x14ac:dyDescent="0.25">
      <c r="A9" s="40" t="s">
        <v>170</v>
      </c>
      <c r="B9" s="16">
        <v>116</v>
      </c>
      <c r="C9" s="16">
        <v>113</v>
      </c>
      <c r="D9" s="229">
        <v>119</v>
      </c>
      <c r="E9" s="16">
        <v>121</v>
      </c>
      <c r="F9" s="16">
        <v>124</v>
      </c>
      <c r="G9" s="114"/>
      <c r="H9" s="3"/>
      <c r="I9" s="192"/>
    </row>
    <row r="10" spans="1:9" ht="14.1" customHeight="1" x14ac:dyDescent="0.25">
      <c r="A10" s="40" t="s">
        <v>37</v>
      </c>
      <c r="B10" s="16">
        <v>45</v>
      </c>
      <c r="C10" s="16">
        <v>45</v>
      </c>
      <c r="D10" s="229">
        <v>45</v>
      </c>
      <c r="E10" s="16">
        <v>47</v>
      </c>
      <c r="F10" s="16">
        <v>49</v>
      </c>
      <c r="G10" s="114"/>
      <c r="H10" s="3"/>
      <c r="I10" s="192"/>
    </row>
    <row r="11" spans="1:9" ht="14.1" customHeight="1" x14ac:dyDescent="0.25">
      <c r="A11" s="40" t="s">
        <v>34</v>
      </c>
      <c r="B11" s="16">
        <v>447</v>
      </c>
      <c r="C11" s="16">
        <v>453</v>
      </c>
      <c r="D11" s="229">
        <v>461</v>
      </c>
      <c r="E11" s="16">
        <v>464</v>
      </c>
      <c r="F11" s="16">
        <v>476</v>
      </c>
      <c r="G11" s="114"/>
      <c r="H11" s="3"/>
      <c r="I11" s="192"/>
    </row>
    <row r="12" spans="1:9" ht="14.1" customHeight="1" x14ac:dyDescent="0.25">
      <c r="A12" s="40" t="s">
        <v>38</v>
      </c>
      <c r="B12" s="16">
        <v>202</v>
      </c>
      <c r="C12" s="16">
        <v>205</v>
      </c>
      <c r="D12" s="229">
        <v>214</v>
      </c>
      <c r="E12" s="16">
        <v>206</v>
      </c>
      <c r="F12" s="16">
        <v>203</v>
      </c>
      <c r="G12" s="114"/>
      <c r="H12" s="3"/>
      <c r="I12" s="192"/>
    </row>
    <row r="13" spans="1:9" ht="14.1" customHeight="1" x14ac:dyDescent="0.25">
      <c r="A13" s="40" t="s">
        <v>151</v>
      </c>
      <c r="B13" s="16">
        <v>2007</v>
      </c>
      <c r="C13" s="16">
        <v>2017</v>
      </c>
      <c r="D13" s="16">
        <v>2012</v>
      </c>
      <c r="E13" s="16">
        <v>2047</v>
      </c>
      <c r="F13" s="16">
        <v>2029</v>
      </c>
      <c r="G13" s="114"/>
      <c r="H13" s="3"/>
      <c r="I13" s="192"/>
    </row>
    <row r="14" spans="1:9" ht="14.1" customHeight="1" x14ac:dyDescent="0.25">
      <c r="A14" s="40" t="s">
        <v>599</v>
      </c>
      <c r="B14" s="16">
        <v>52</v>
      </c>
      <c r="C14" s="16">
        <v>52</v>
      </c>
      <c r="D14" s="229">
        <v>53</v>
      </c>
      <c r="E14" s="16">
        <v>59</v>
      </c>
      <c r="F14" s="16">
        <v>56</v>
      </c>
      <c r="G14" s="114"/>
      <c r="H14" s="3"/>
      <c r="I14" s="192"/>
    </row>
    <row r="15" spans="1:9" ht="14.1" customHeight="1" x14ac:dyDescent="0.25">
      <c r="A15" s="40" t="s">
        <v>39</v>
      </c>
      <c r="B15" s="16">
        <v>293</v>
      </c>
      <c r="C15" s="16">
        <v>315</v>
      </c>
      <c r="D15" s="229">
        <v>333</v>
      </c>
      <c r="E15" s="16">
        <v>347</v>
      </c>
      <c r="F15" s="16">
        <v>375</v>
      </c>
      <c r="G15" s="114"/>
      <c r="H15" s="3"/>
      <c r="I15" s="192"/>
    </row>
    <row r="16" spans="1:9" ht="14.1" customHeight="1" x14ac:dyDescent="0.25">
      <c r="A16" s="40" t="s">
        <v>188</v>
      </c>
      <c r="B16" s="16">
        <v>278</v>
      </c>
      <c r="C16" s="16">
        <v>275</v>
      </c>
      <c r="D16" s="229">
        <v>253</v>
      </c>
      <c r="E16" s="16">
        <v>266</v>
      </c>
      <c r="F16" s="16">
        <v>277</v>
      </c>
      <c r="G16" s="114"/>
      <c r="H16" s="3"/>
      <c r="I16" s="192"/>
    </row>
    <row r="17" spans="1:9" ht="14.1" customHeight="1" x14ac:dyDescent="0.25">
      <c r="A17" s="40" t="s">
        <v>189</v>
      </c>
      <c r="B17" s="16">
        <v>32</v>
      </c>
      <c r="C17" s="16">
        <v>26</v>
      </c>
      <c r="D17" s="229">
        <v>27</v>
      </c>
      <c r="E17" s="16">
        <v>29</v>
      </c>
      <c r="F17" s="16">
        <v>27</v>
      </c>
      <c r="G17" s="114"/>
      <c r="H17" s="3"/>
      <c r="I17" s="192"/>
    </row>
    <row r="18" spans="1:9" ht="14.1" customHeight="1" x14ac:dyDescent="0.25">
      <c r="A18" s="40" t="s">
        <v>278</v>
      </c>
      <c r="B18" s="16">
        <v>31</v>
      </c>
      <c r="C18" s="16">
        <v>36</v>
      </c>
      <c r="D18" s="229">
        <v>46</v>
      </c>
      <c r="E18" s="16">
        <v>47</v>
      </c>
      <c r="F18" s="16">
        <v>65</v>
      </c>
      <c r="G18" s="114"/>
      <c r="H18" s="3"/>
      <c r="I18" s="192"/>
    </row>
    <row r="19" spans="1:9" ht="14.1" customHeight="1" x14ac:dyDescent="0.25">
      <c r="A19" s="40" t="s">
        <v>629</v>
      </c>
      <c r="B19" s="16" t="s">
        <v>31</v>
      </c>
      <c r="C19" s="16" t="s">
        <v>31</v>
      </c>
      <c r="D19" s="16" t="s">
        <v>31</v>
      </c>
      <c r="E19" s="16">
        <v>18</v>
      </c>
      <c r="F19" s="16">
        <v>23</v>
      </c>
      <c r="G19" s="114"/>
      <c r="H19" s="3"/>
      <c r="I19" s="192"/>
    </row>
    <row r="20" spans="1:9" ht="14.1" customHeight="1" x14ac:dyDescent="0.25">
      <c r="A20" s="40" t="s">
        <v>628</v>
      </c>
      <c r="B20" s="16" t="s">
        <v>31</v>
      </c>
      <c r="C20" s="16">
        <v>40</v>
      </c>
      <c r="D20" s="16">
        <v>70</v>
      </c>
      <c r="E20" s="16">
        <v>92</v>
      </c>
      <c r="F20" s="16">
        <v>78</v>
      </c>
      <c r="G20" s="114"/>
      <c r="H20" s="3"/>
      <c r="I20" s="192"/>
    </row>
    <row r="21" spans="1:9" ht="14.1" customHeight="1" x14ac:dyDescent="0.25">
      <c r="A21" s="40" t="s">
        <v>645</v>
      </c>
      <c r="B21" s="16" t="s">
        <v>31</v>
      </c>
      <c r="C21" s="16" t="s">
        <v>31</v>
      </c>
      <c r="D21" s="16" t="s">
        <v>31</v>
      </c>
      <c r="E21" s="16" t="s">
        <v>31</v>
      </c>
      <c r="F21" s="16">
        <v>1</v>
      </c>
      <c r="G21" s="114"/>
      <c r="H21" s="3"/>
      <c r="I21" s="192"/>
    </row>
    <row r="22" spans="1:9" ht="14.1" customHeight="1" x14ac:dyDescent="0.25">
      <c r="A22" s="40" t="s">
        <v>646</v>
      </c>
      <c r="B22" s="16" t="s">
        <v>31</v>
      </c>
      <c r="C22" s="16" t="s">
        <v>31</v>
      </c>
      <c r="D22" s="16">
        <v>6</v>
      </c>
      <c r="E22" s="16">
        <v>7</v>
      </c>
      <c r="F22" s="16">
        <v>7</v>
      </c>
      <c r="G22" s="114"/>
      <c r="H22" s="3"/>
      <c r="I22" s="192"/>
    </row>
    <row r="23" spans="1:9" ht="14.1" customHeight="1" x14ac:dyDescent="0.25">
      <c r="A23" s="18"/>
      <c r="B23" s="215"/>
      <c r="C23" s="216"/>
      <c r="D23" s="217"/>
      <c r="E23" s="217"/>
      <c r="F23" s="217"/>
      <c r="G23" s="3"/>
      <c r="H23" s="3"/>
    </row>
    <row r="24" spans="1:9" ht="14.1" customHeight="1" x14ac:dyDescent="0.25">
      <c r="A24" s="50" t="s">
        <v>40</v>
      </c>
      <c r="B24" s="210"/>
      <c r="C24" s="210"/>
      <c r="D24" s="210"/>
      <c r="E24" s="218"/>
      <c r="F24" s="218"/>
      <c r="G24" s="3"/>
      <c r="H24" s="3"/>
    </row>
    <row r="25" spans="1:9" ht="14.1" customHeight="1" x14ac:dyDescent="0.25">
      <c r="A25" s="50" t="s">
        <v>35</v>
      </c>
      <c r="G25" s="3"/>
      <c r="H25" s="3"/>
    </row>
    <row r="26" spans="1:9" ht="14.1" customHeight="1" x14ac:dyDescent="0.25">
      <c r="A26" s="50" t="s">
        <v>152</v>
      </c>
      <c r="G26" s="3"/>
      <c r="H26" s="3"/>
    </row>
    <row r="27" spans="1:9" ht="9.9" customHeight="1" x14ac:dyDescent="0.25">
      <c r="A27" s="50" t="s">
        <v>153</v>
      </c>
      <c r="G27" s="3"/>
      <c r="H27" s="3"/>
    </row>
    <row r="28" spans="1:9" ht="14.1" customHeight="1" x14ac:dyDescent="0.25">
      <c r="A28" s="50"/>
      <c r="G28" s="3"/>
      <c r="H28" s="3"/>
    </row>
    <row r="29" spans="1:9" ht="9.9" customHeight="1" x14ac:dyDescent="0.25">
      <c r="A29" s="50"/>
      <c r="G29" s="3"/>
      <c r="H29" s="3"/>
    </row>
    <row r="30" spans="1:9" ht="13.35" customHeight="1" x14ac:dyDescent="0.25">
      <c r="D30" s="219"/>
      <c r="E30" s="219"/>
      <c r="F30" s="219"/>
    </row>
    <row r="31" spans="1:9" x14ac:dyDescent="0.25">
      <c r="E31" s="219"/>
      <c r="F31" s="219"/>
    </row>
    <row r="33" spans="1:6" ht="14.1" customHeight="1" x14ac:dyDescent="0.25">
      <c r="A33" s="5" t="s">
        <v>252</v>
      </c>
    </row>
    <row r="34" spans="1:6" ht="14.1" customHeight="1" x14ac:dyDescent="0.25">
      <c r="A34" s="6"/>
      <c r="B34" s="54"/>
      <c r="C34" s="54"/>
      <c r="D34" s="54"/>
      <c r="E34" s="54"/>
      <c r="F34" s="54"/>
    </row>
    <row r="35" spans="1:6" ht="15.9" customHeight="1" x14ac:dyDescent="0.25">
      <c r="A35" s="12"/>
      <c r="B35" s="38">
        <v>2016</v>
      </c>
      <c r="C35" s="38">
        <v>2017</v>
      </c>
      <c r="D35" s="38">
        <v>2018</v>
      </c>
      <c r="E35" s="38">
        <v>2019</v>
      </c>
      <c r="F35" s="38">
        <v>2020</v>
      </c>
    </row>
    <row r="36" spans="1:6" ht="14.1" customHeight="1" x14ac:dyDescent="0.25">
      <c r="A36" s="7"/>
      <c r="B36" s="57"/>
      <c r="C36" s="57"/>
      <c r="D36" s="57"/>
      <c r="E36" s="57"/>
      <c r="F36" s="57"/>
    </row>
    <row r="37" spans="1:6" ht="14.1" customHeight="1" x14ac:dyDescent="0.25">
      <c r="A37" s="40" t="s">
        <v>216</v>
      </c>
      <c r="B37" s="16">
        <v>217</v>
      </c>
      <c r="C37" s="16">
        <v>217</v>
      </c>
      <c r="D37" s="16">
        <v>216</v>
      </c>
      <c r="E37" s="16">
        <v>215</v>
      </c>
      <c r="F37" s="16">
        <v>211</v>
      </c>
    </row>
    <row r="38" spans="1:6" ht="14.1" customHeight="1" x14ac:dyDescent="0.25">
      <c r="A38" s="40" t="s">
        <v>30</v>
      </c>
      <c r="B38" s="16">
        <v>44</v>
      </c>
      <c r="C38" s="16">
        <v>44</v>
      </c>
      <c r="D38" s="16">
        <v>44</v>
      </c>
      <c r="E38" s="16">
        <v>43</v>
      </c>
      <c r="F38" s="16">
        <v>43</v>
      </c>
    </row>
    <row r="39" spans="1:6" ht="14.1" customHeight="1" x14ac:dyDescent="0.25">
      <c r="A39" s="40" t="s">
        <v>173</v>
      </c>
      <c r="B39" s="16">
        <v>266</v>
      </c>
      <c r="C39" s="16">
        <v>261</v>
      </c>
      <c r="D39" s="16">
        <v>290</v>
      </c>
      <c r="E39" s="16">
        <v>290</v>
      </c>
      <c r="F39" s="16">
        <v>286</v>
      </c>
    </row>
    <row r="40" spans="1:6" ht="14.1" customHeight="1" x14ac:dyDescent="0.25">
      <c r="A40" s="40" t="s">
        <v>598</v>
      </c>
      <c r="B40" s="16">
        <v>73</v>
      </c>
      <c r="C40" s="16">
        <v>77</v>
      </c>
      <c r="D40" s="16">
        <v>61</v>
      </c>
      <c r="E40" s="16">
        <v>62</v>
      </c>
      <c r="F40" s="16">
        <v>61</v>
      </c>
    </row>
    <row r="41" spans="1:6" ht="14.1" customHeight="1" x14ac:dyDescent="0.25">
      <c r="A41" s="40" t="s">
        <v>529</v>
      </c>
      <c r="B41" s="16" t="s">
        <v>31</v>
      </c>
      <c r="C41" s="16">
        <v>44</v>
      </c>
      <c r="D41" s="16">
        <v>35</v>
      </c>
      <c r="E41" s="16">
        <v>35</v>
      </c>
      <c r="F41" s="16">
        <v>36</v>
      </c>
    </row>
    <row r="42" spans="1:6" ht="14.1" customHeight="1" x14ac:dyDescent="0.25">
      <c r="A42" s="18"/>
      <c r="B42" s="216"/>
      <c r="C42" s="217"/>
      <c r="D42" s="217"/>
      <c r="E42" s="217"/>
      <c r="F42" s="217"/>
    </row>
    <row r="43" spans="1:6" ht="14.1" customHeight="1" x14ac:dyDescent="0.25">
      <c r="A43" s="50" t="s">
        <v>835</v>
      </c>
      <c r="B43" s="210"/>
      <c r="C43" s="210"/>
      <c r="D43" s="210"/>
      <c r="E43" s="210"/>
      <c r="F43" s="218"/>
    </row>
    <row r="44" spans="1:6" x14ac:dyDescent="0.25">
      <c r="A44" s="50"/>
      <c r="B44" s="16"/>
      <c r="C44" s="16"/>
      <c r="D44" s="16"/>
      <c r="E44" s="16"/>
      <c r="F44" s="16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O95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37.33203125" style="4" customWidth="1"/>
    <col min="2" max="3" width="7.33203125" style="53" customWidth="1"/>
    <col min="4" max="4" width="1.44140625" style="53" customWidth="1"/>
    <col min="5" max="5" width="4.5546875" style="53" customWidth="1"/>
    <col min="6" max="6" width="4.33203125" style="53" customWidth="1"/>
    <col min="7" max="7" width="2.88671875" style="53" customWidth="1"/>
    <col min="8" max="9" width="7.33203125" style="53" customWidth="1"/>
    <col min="10" max="10" width="1.109375" style="53" customWidth="1"/>
    <col min="11" max="11" width="4.5546875" style="53" customWidth="1"/>
    <col min="12" max="12" width="4.88671875" style="53" customWidth="1"/>
    <col min="13" max="13" width="0.88671875" style="53" customWidth="1"/>
    <col min="14" max="14" width="6" style="4" customWidth="1"/>
    <col min="15" max="15" width="11.44140625" style="4"/>
    <col min="16" max="16" width="26.44140625" style="4" customWidth="1"/>
    <col min="17" max="16384" width="11.44140625" style="4"/>
  </cols>
  <sheetData>
    <row r="1" spans="1:15" ht="14.1" customHeight="1" thickBot="1" x14ac:dyDescent="0.3">
      <c r="A1" s="1" t="s">
        <v>262</v>
      </c>
      <c r="B1" s="2"/>
      <c r="C1" s="2"/>
      <c r="D1" s="2"/>
      <c r="E1" s="2"/>
      <c r="F1" s="2"/>
      <c r="G1" s="2"/>
      <c r="H1" s="2"/>
      <c r="I1" s="200"/>
      <c r="J1" s="200"/>
      <c r="K1" s="2"/>
      <c r="L1" s="2"/>
      <c r="M1" s="2"/>
      <c r="O1" s="3"/>
    </row>
    <row r="2" spans="1:15" ht="14.1" customHeight="1" x14ac:dyDescent="0.25">
      <c r="A2" s="3"/>
      <c r="B2" s="3"/>
      <c r="C2" s="3"/>
      <c r="D2" s="3"/>
      <c r="E2" s="3"/>
      <c r="F2" s="4"/>
      <c r="G2" s="4"/>
      <c r="H2" s="4"/>
      <c r="I2" s="3"/>
      <c r="J2" s="3"/>
      <c r="K2" s="3"/>
      <c r="L2" s="4"/>
      <c r="M2" s="4"/>
      <c r="O2" s="185" t="s">
        <v>471</v>
      </c>
    </row>
    <row r="3" spans="1:15" ht="14.1" customHeight="1" x14ac:dyDescent="0.25">
      <c r="A3" s="5" t="s">
        <v>267</v>
      </c>
      <c r="B3" s="3"/>
      <c r="C3" s="3"/>
      <c r="D3" s="3"/>
      <c r="E3" s="3"/>
      <c r="F3" s="4"/>
      <c r="G3" s="4"/>
      <c r="H3" s="4"/>
      <c r="I3" s="3"/>
      <c r="J3" s="3"/>
      <c r="K3" s="3"/>
      <c r="L3" s="4"/>
      <c r="M3" s="4"/>
    </row>
    <row r="4" spans="1:15" ht="14.1" customHeight="1" x14ac:dyDescent="0.25">
      <c r="A4" s="3"/>
      <c r="B4" s="3"/>
      <c r="C4" s="3"/>
      <c r="D4" s="3"/>
      <c r="E4" s="3"/>
      <c r="F4" s="4"/>
      <c r="G4" s="4"/>
      <c r="H4" s="4"/>
      <c r="I4" s="194"/>
      <c r="J4" s="194"/>
      <c r="K4" s="3"/>
      <c r="L4" s="4"/>
      <c r="M4" s="4"/>
    </row>
    <row r="5" spans="1:15" ht="14.1" customHeight="1" x14ac:dyDescent="0.25">
      <c r="A5" s="5" t="s">
        <v>575</v>
      </c>
      <c r="B5" s="3"/>
      <c r="C5" s="3"/>
      <c r="D5" s="3"/>
      <c r="E5" s="3"/>
      <c r="F5" s="4"/>
      <c r="G5" s="4"/>
      <c r="H5" s="4"/>
      <c r="I5" s="3"/>
      <c r="J5" s="3"/>
      <c r="K5" s="3"/>
      <c r="L5" s="4"/>
      <c r="M5" s="4"/>
    </row>
    <row r="6" spans="1:15" ht="14.1" customHeight="1" x14ac:dyDescent="0.25">
      <c r="A6" s="6"/>
      <c r="B6" s="54"/>
      <c r="C6" s="54"/>
      <c r="D6" s="54"/>
      <c r="E6" s="54"/>
      <c r="F6" s="55"/>
      <c r="G6" s="55"/>
      <c r="H6" s="55"/>
      <c r="I6" s="55"/>
      <c r="J6" s="55"/>
      <c r="K6" s="54"/>
      <c r="L6" s="55"/>
      <c r="M6" s="55"/>
    </row>
    <row r="7" spans="1:15" ht="14.1" customHeight="1" x14ac:dyDescent="0.25">
      <c r="A7" s="8"/>
      <c r="B7" s="37" t="s">
        <v>620</v>
      </c>
      <c r="C7" s="28"/>
      <c r="D7" s="38"/>
      <c r="E7" s="38"/>
      <c r="F7" s="38"/>
      <c r="G7" s="28" t="s">
        <v>573</v>
      </c>
      <c r="H7" s="37">
        <v>2019</v>
      </c>
      <c r="I7" s="28"/>
      <c r="J7" s="38"/>
      <c r="K7" s="38"/>
      <c r="L7" s="38"/>
      <c r="M7" s="28" t="s">
        <v>573</v>
      </c>
    </row>
    <row r="8" spans="1:15" ht="14.1" customHeight="1" x14ac:dyDescent="0.25">
      <c r="A8" s="35"/>
      <c r="B8" s="37" t="s">
        <v>505</v>
      </c>
      <c r="C8" s="28"/>
      <c r="D8" s="92"/>
      <c r="E8" s="264" t="s">
        <v>503</v>
      </c>
      <c r="F8" s="264"/>
      <c r="G8" s="92"/>
      <c r="H8" s="37" t="s">
        <v>505</v>
      </c>
      <c r="I8" s="28"/>
      <c r="J8" s="92"/>
      <c r="K8" s="264" t="s">
        <v>503</v>
      </c>
      <c r="L8" s="264"/>
      <c r="M8" s="92"/>
    </row>
    <row r="9" spans="1:15" ht="14.1" customHeight="1" x14ac:dyDescent="0.25">
      <c r="A9" s="11"/>
      <c r="B9" s="56" t="s">
        <v>41</v>
      </c>
      <c r="C9" s="56" t="s">
        <v>42</v>
      </c>
      <c r="D9" s="29"/>
      <c r="E9" s="38" t="s">
        <v>501</v>
      </c>
      <c r="F9" s="38" t="s">
        <v>502</v>
      </c>
      <c r="G9" s="29"/>
      <c r="H9" s="56" t="s">
        <v>41</v>
      </c>
      <c r="I9" s="56" t="s">
        <v>42</v>
      </c>
      <c r="J9" s="29"/>
      <c r="K9" s="38" t="s">
        <v>501</v>
      </c>
      <c r="L9" s="38" t="s">
        <v>502</v>
      </c>
      <c r="M9" s="29"/>
    </row>
    <row r="10" spans="1:15" ht="14.1" customHeight="1" x14ac:dyDescent="0.25">
      <c r="A10" s="7"/>
      <c r="B10" s="16"/>
      <c r="C10" s="16"/>
      <c r="D10" s="16"/>
      <c r="E10" s="89"/>
      <c r="F10" s="14"/>
      <c r="G10" s="16"/>
      <c r="H10" s="16"/>
      <c r="I10" s="16"/>
      <c r="J10" s="16"/>
      <c r="K10" s="89"/>
      <c r="L10" s="14"/>
      <c r="M10" s="16"/>
    </row>
    <row r="11" spans="1:15" ht="14.1" customHeight="1" x14ac:dyDescent="0.25">
      <c r="A11" s="196" t="s">
        <v>43</v>
      </c>
      <c r="B11" s="16">
        <v>158018</v>
      </c>
      <c r="C11" s="16">
        <v>131111</v>
      </c>
      <c r="D11" s="213" t="s">
        <v>573</v>
      </c>
      <c r="E11" s="220">
        <v>8.89</v>
      </c>
      <c r="F11" s="220">
        <v>7.51</v>
      </c>
      <c r="G11" t="s">
        <v>573</v>
      </c>
      <c r="H11" s="230">
        <v>158414</v>
      </c>
      <c r="I11" s="230">
        <v>154023</v>
      </c>
      <c r="J11" s="231" t="s">
        <v>573</v>
      </c>
      <c r="K11" s="220">
        <v>9.2899999999999991</v>
      </c>
      <c r="L11" s="220">
        <v>8.85</v>
      </c>
      <c r="M11" s="213" t="s">
        <v>573</v>
      </c>
    </row>
    <row r="12" spans="1:15" ht="14.1" customHeight="1" x14ac:dyDescent="0.25">
      <c r="A12" s="197"/>
      <c r="B12" s="211"/>
      <c r="C12" s="211"/>
      <c r="E12" s="221"/>
      <c r="F12" s="221"/>
      <c r="H12" s="230"/>
      <c r="I12" s="230"/>
      <c r="J12" s="118"/>
      <c r="K12" s="221"/>
      <c r="L12" s="221"/>
    </row>
    <row r="13" spans="1:15" ht="13.5" customHeight="1" x14ac:dyDescent="0.25">
      <c r="A13" s="198" t="s">
        <v>482</v>
      </c>
      <c r="B13" s="16">
        <v>6048</v>
      </c>
      <c r="C13" s="16">
        <v>4408</v>
      </c>
      <c r="D13" s="213" t="s">
        <v>573</v>
      </c>
      <c r="E13" s="220">
        <v>10.18</v>
      </c>
      <c r="F13" s="220">
        <v>10.130000000000001</v>
      </c>
      <c r="G13" t="s">
        <v>573</v>
      </c>
      <c r="H13" s="230">
        <v>6095</v>
      </c>
      <c r="I13" s="230">
        <v>4591</v>
      </c>
      <c r="J13" s="231" t="s">
        <v>573</v>
      </c>
      <c r="K13" s="220">
        <v>10.24</v>
      </c>
      <c r="L13" s="220">
        <v>10.75</v>
      </c>
      <c r="M13" s="213" t="s">
        <v>573</v>
      </c>
    </row>
    <row r="14" spans="1:15" ht="13.5" customHeight="1" x14ac:dyDescent="0.25">
      <c r="A14" s="198" t="s">
        <v>483</v>
      </c>
      <c r="B14" s="16">
        <v>16519</v>
      </c>
      <c r="C14" s="16">
        <v>9981</v>
      </c>
      <c r="D14" s="213" t="s">
        <v>573</v>
      </c>
      <c r="E14" s="220">
        <v>9.4600000000000009</v>
      </c>
      <c r="F14" s="220">
        <v>7.58</v>
      </c>
      <c r="G14" t="s">
        <v>573</v>
      </c>
      <c r="H14" s="230">
        <v>15529</v>
      </c>
      <c r="I14" s="230">
        <v>11239</v>
      </c>
      <c r="J14" s="231" t="s">
        <v>573</v>
      </c>
      <c r="K14" s="220">
        <v>9.49</v>
      </c>
      <c r="L14" s="220">
        <v>8.1</v>
      </c>
      <c r="M14" s="213" t="s">
        <v>573</v>
      </c>
    </row>
    <row r="15" spans="1:15" ht="13.5" customHeight="1" x14ac:dyDescent="0.25">
      <c r="A15" s="175" t="s">
        <v>535</v>
      </c>
      <c r="B15" s="16">
        <v>1155</v>
      </c>
      <c r="C15" s="16">
        <v>1186</v>
      </c>
      <c r="D15" s="213" t="s">
        <v>573</v>
      </c>
      <c r="E15" s="220">
        <v>6.14</v>
      </c>
      <c r="F15" s="220">
        <v>5.67</v>
      </c>
      <c r="G15" t="s">
        <v>573</v>
      </c>
      <c r="H15" s="230">
        <v>1508</v>
      </c>
      <c r="I15" s="230">
        <v>1501</v>
      </c>
      <c r="J15" s="231" t="s">
        <v>573</v>
      </c>
      <c r="K15" s="220">
        <v>8.42</v>
      </c>
      <c r="L15" s="220">
        <v>7.7</v>
      </c>
      <c r="M15" s="213" t="s">
        <v>573</v>
      </c>
    </row>
    <row r="16" spans="1:15" ht="22.5" customHeight="1" x14ac:dyDescent="0.25">
      <c r="A16" s="198" t="s">
        <v>493</v>
      </c>
      <c r="B16" s="16">
        <v>3185</v>
      </c>
      <c r="C16" s="16">
        <v>2385</v>
      </c>
      <c r="D16" s="213" t="s">
        <v>573</v>
      </c>
      <c r="E16" s="220">
        <v>10.72</v>
      </c>
      <c r="F16" s="220">
        <v>7.45</v>
      </c>
      <c r="G16" t="s">
        <v>573</v>
      </c>
      <c r="H16" s="230">
        <v>3665</v>
      </c>
      <c r="I16" s="230">
        <v>2582</v>
      </c>
      <c r="J16" s="231" t="s">
        <v>573</v>
      </c>
      <c r="K16" s="220">
        <v>11.82</v>
      </c>
      <c r="L16" s="220">
        <v>7.53</v>
      </c>
      <c r="M16" s="213" t="s">
        <v>573</v>
      </c>
    </row>
    <row r="17" spans="1:13" ht="13.5" customHeight="1" x14ac:dyDescent="0.25">
      <c r="A17" s="198" t="s">
        <v>81</v>
      </c>
      <c r="B17" s="16">
        <v>26805</v>
      </c>
      <c r="C17" s="16">
        <v>8815</v>
      </c>
      <c r="D17" s="213" t="s">
        <v>573</v>
      </c>
      <c r="E17" s="220">
        <v>69.8</v>
      </c>
      <c r="F17" s="220">
        <v>32.409999999999997</v>
      </c>
      <c r="G17" t="s">
        <v>573</v>
      </c>
      <c r="H17" s="230">
        <v>31248</v>
      </c>
      <c r="I17" s="230">
        <v>32536</v>
      </c>
      <c r="J17" s="231" t="s">
        <v>573</v>
      </c>
      <c r="K17" s="220">
        <v>80.95</v>
      </c>
      <c r="L17" s="220">
        <v>127.09</v>
      </c>
      <c r="M17" s="213" t="s">
        <v>573</v>
      </c>
    </row>
    <row r="18" spans="1:13" ht="13.5" customHeight="1" x14ac:dyDescent="0.25">
      <c r="A18" s="198" t="s">
        <v>530</v>
      </c>
      <c r="B18" s="16">
        <v>3260</v>
      </c>
      <c r="C18" s="16">
        <v>2917</v>
      </c>
      <c r="D18" s="213" t="s">
        <v>573</v>
      </c>
      <c r="E18" s="220">
        <v>10.42</v>
      </c>
      <c r="F18" s="220">
        <v>9.7200000000000006</v>
      </c>
      <c r="G18" t="s">
        <v>573</v>
      </c>
      <c r="H18" s="230">
        <v>2833</v>
      </c>
      <c r="I18" s="230">
        <v>2632</v>
      </c>
      <c r="J18" s="231" t="s">
        <v>573</v>
      </c>
      <c r="K18" s="220">
        <v>8.85</v>
      </c>
      <c r="L18" s="220">
        <v>8.86</v>
      </c>
      <c r="M18" s="213" t="s">
        <v>573</v>
      </c>
    </row>
    <row r="19" spans="1:13" ht="13.5" customHeight="1" x14ac:dyDescent="0.25">
      <c r="A19" s="198" t="s">
        <v>531</v>
      </c>
      <c r="B19" s="16">
        <v>521</v>
      </c>
      <c r="C19" s="31">
        <v>312</v>
      </c>
      <c r="D19" s="213" t="s">
        <v>573</v>
      </c>
      <c r="E19" s="64">
        <v>4.17</v>
      </c>
      <c r="F19" s="220">
        <v>3</v>
      </c>
      <c r="G19" t="s">
        <v>573</v>
      </c>
      <c r="H19" s="230">
        <v>491</v>
      </c>
      <c r="I19" s="230">
        <v>365</v>
      </c>
      <c r="J19" s="231" t="s">
        <v>573</v>
      </c>
      <c r="K19" s="64">
        <v>3.15</v>
      </c>
      <c r="L19" s="220">
        <v>3.41</v>
      </c>
      <c r="M19" s="213" t="s">
        <v>573</v>
      </c>
    </row>
    <row r="20" spans="1:13" ht="13.5" customHeight="1" x14ac:dyDescent="0.25">
      <c r="A20" s="198" t="s">
        <v>532</v>
      </c>
      <c r="B20" s="16">
        <v>219</v>
      </c>
      <c r="C20" s="31">
        <v>210</v>
      </c>
      <c r="D20" s="213" t="s">
        <v>573</v>
      </c>
      <c r="E20" s="64">
        <v>3</v>
      </c>
      <c r="F20" s="220">
        <v>2.4700000000000002</v>
      </c>
      <c r="G20" t="s">
        <v>573</v>
      </c>
      <c r="H20" s="230">
        <v>187</v>
      </c>
      <c r="I20" s="230">
        <v>278</v>
      </c>
      <c r="J20" s="231" t="s">
        <v>573</v>
      </c>
      <c r="K20" s="64">
        <v>3.22</v>
      </c>
      <c r="L20" s="220">
        <v>3.35</v>
      </c>
      <c r="M20" s="213" t="s">
        <v>573</v>
      </c>
    </row>
    <row r="21" spans="1:13" ht="13.5" customHeight="1" x14ac:dyDescent="0.25">
      <c r="A21" s="198" t="s">
        <v>484</v>
      </c>
      <c r="B21" s="16">
        <v>24916</v>
      </c>
      <c r="C21" s="16">
        <v>19952</v>
      </c>
      <c r="D21" s="213" t="s">
        <v>573</v>
      </c>
      <c r="E21" s="220">
        <v>9.26</v>
      </c>
      <c r="F21" s="220">
        <v>9.5399999999999991</v>
      </c>
      <c r="G21" t="s">
        <v>573</v>
      </c>
      <c r="H21" s="230">
        <v>23501</v>
      </c>
      <c r="I21" s="230">
        <v>20117</v>
      </c>
      <c r="J21" s="231" t="s">
        <v>573</v>
      </c>
      <c r="K21" s="220">
        <v>8.94</v>
      </c>
      <c r="L21" s="220">
        <v>9.2799999999999994</v>
      </c>
      <c r="M21" s="213" t="s">
        <v>573</v>
      </c>
    </row>
    <row r="22" spans="1:13" ht="13.5" customHeight="1" x14ac:dyDescent="0.25">
      <c r="A22" s="198" t="s">
        <v>485</v>
      </c>
      <c r="B22" s="16">
        <v>19477</v>
      </c>
      <c r="C22" s="16">
        <v>15702</v>
      </c>
      <c r="D22" s="213" t="s">
        <v>573</v>
      </c>
      <c r="E22" s="220">
        <v>6.74</v>
      </c>
      <c r="F22" s="220">
        <v>6.78</v>
      </c>
      <c r="G22" t="s">
        <v>573</v>
      </c>
      <c r="H22" s="230">
        <v>18756</v>
      </c>
      <c r="I22" s="230">
        <v>15297</v>
      </c>
      <c r="J22" s="231" t="s">
        <v>573</v>
      </c>
      <c r="K22" s="220">
        <v>7.07</v>
      </c>
      <c r="L22" s="220">
        <v>7.05</v>
      </c>
      <c r="M22" s="213" t="s">
        <v>573</v>
      </c>
    </row>
    <row r="23" spans="1:13" ht="13.5" customHeight="1" x14ac:dyDescent="0.25">
      <c r="A23" s="198" t="s">
        <v>486</v>
      </c>
      <c r="B23" s="16">
        <v>15960</v>
      </c>
      <c r="C23" s="16">
        <v>12032</v>
      </c>
      <c r="D23" s="213" t="s">
        <v>573</v>
      </c>
      <c r="E23" s="220">
        <v>5.61</v>
      </c>
      <c r="F23" s="220">
        <v>6.02</v>
      </c>
      <c r="G23" t="s">
        <v>573</v>
      </c>
      <c r="H23" s="230">
        <v>14984</v>
      </c>
      <c r="I23" s="230">
        <v>12332</v>
      </c>
      <c r="J23" s="231" t="s">
        <v>573</v>
      </c>
      <c r="K23" s="220">
        <v>5.81</v>
      </c>
      <c r="L23" s="220">
        <v>6.09</v>
      </c>
      <c r="M23" s="213" t="s">
        <v>573</v>
      </c>
    </row>
    <row r="24" spans="1:13" ht="13.5" customHeight="1" x14ac:dyDescent="0.25">
      <c r="A24" s="198" t="s">
        <v>533</v>
      </c>
      <c r="B24" s="16">
        <v>1430</v>
      </c>
      <c r="C24" s="16">
        <v>1536</v>
      </c>
      <c r="D24" s="213" t="s">
        <v>573</v>
      </c>
      <c r="E24" s="220">
        <v>7.22</v>
      </c>
      <c r="F24" s="220">
        <v>9.09</v>
      </c>
      <c r="G24" t="s">
        <v>573</v>
      </c>
      <c r="H24" s="230">
        <v>2536</v>
      </c>
      <c r="I24" s="230">
        <v>1639</v>
      </c>
      <c r="J24" s="231" t="s">
        <v>573</v>
      </c>
      <c r="K24" s="220">
        <v>13.07</v>
      </c>
      <c r="L24" s="220">
        <v>9.16</v>
      </c>
      <c r="M24" s="213" t="s">
        <v>573</v>
      </c>
    </row>
    <row r="25" spans="1:13" ht="22.5" customHeight="1" x14ac:dyDescent="0.25">
      <c r="A25" s="198" t="s">
        <v>534</v>
      </c>
      <c r="B25" s="16">
        <v>4869</v>
      </c>
      <c r="C25" s="16">
        <v>5570</v>
      </c>
      <c r="D25" s="213" t="s">
        <v>573</v>
      </c>
      <c r="E25" s="220">
        <v>4.5</v>
      </c>
      <c r="F25" s="220">
        <v>5.0199999999999996</v>
      </c>
      <c r="G25" t="s">
        <v>573</v>
      </c>
      <c r="H25" s="230">
        <v>5171</v>
      </c>
      <c r="I25" s="230">
        <v>5520</v>
      </c>
      <c r="J25" s="231" t="s">
        <v>573</v>
      </c>
      <c r="K25" s="220">
        <v>4.53</v>
      </c>
      <c r="L25" s="220">
        <v>5.01</v>
      </c>
      <c r="M25" s="213" t="s">
        <v>573</v>
      </c>
    </row>
    <row r="26" spans="1:13" ht="13.5" customHeight="1" x14ac:dyDescent="0.25">
      <c r="A26" s="198" t="s">
        <v>487</v>
      </c>
      <c r="B26" s="16">
        <v>7621</v>
      </c>
      <c r="C26" s="16">
        <v>7088</v>
      </c>
      <c r="D26" s="213" t="s">
        <v>573</v>
      </c>
      <c r="E26" s="220">
        <v>5.77</v>
      </c>
      <c r="F26" s="220">
        <v>5.59</v>
      </c>
      <c r="G26" t="s">
        <v>573</v>
      </c>
      <c r="H26" s="230">
        <v>7652</v>
      </c>
      <c r="I26" s="230">
        <v>7586</v>
      </c>
      <c r="J26" s="231" t="s">
        <v>573</v>
      </c>
      <c r="K26" s="220">
        <v>6.05</v>
      </c>
      <c r="L26" s="220">
        <v>6.01</v>
      </c>
      <c r="M26" s="213" t="s">
        <v>573</v>
      </c>
    </row>
    <row r="27" spans="1:13" ht="13.5" customHeight="1" x14ac:dyDescent="0.25">
      <c r="A27" s="198" t="s">
        <v>488</v>
      </c>
      <c r="B27" s="220" t="s">
        <v>31</v>
      </c>
      <c r="C27" s="16">
        <v>8878</v>
      </c>
      <c r="D27" s="213" t="s">
        <v>573</v>
      </c>
      <c r="E27" s="220" t="s">
        <v>31</v>
      </c>
      <c r="F27" s="220">
        <v>3.36</v>
      </c>
      <c r="G27" t="s">
        <v>573</v>
      </c>
      <c r="H27" s="220" t="s">
        <v>31</v>
      </c>
      <c r="I27" s="230">
        <v>8847</v>
      </c>
      <c r="J27" s="231" t="s">
        <v>573</v>
      </c>
      <c r="K27" s="220" t="s">
        <v>31</v>
      </c>
      <c r="L27" s="220">
        <v>3.24</v>
      </c>
      <c r="M27" s="213" t="s">
        <v>573</v>
      </c>
    </row>
    <row r="28" spans="1:13" ht="22.5" customHeight="1" x14ac:dyDescent="0.25">
      <c r="A28" s="198" t="s">
        <v>489</v>
      </c>
      <c r="B28" s="16">
        <v>1182</v>
      </c>
      <c r="C28" s="16">
        <v>1459</v>
      </c>
      <c r="D28" s="213" t="s">
        <v>573</v>
      </c>
      <c r="E28" s="220">
        <v>10.37</v>
      </c>
      <c r="F28" s="220">
        <v>13.14</v>
      </c>
      <c r="G28" t="s">
        <v>573</v>
      </c>
      <c r="H28" s="230">
        <v>1425</v>
      </c>
      <c r="I28" s="230">
        <v>1003</v>
      </c>
      <c r="J28" s="231" t="s">
        <v>573</v>
      </c>
      <c r="K28" s="220">
        <v>11.88</v>
      </c>
      <c r="L28" s="220">
        <v>10.56</v>
      </c>
      <c r="M28" s="213" t="s">
        <v>573</v>
      </c>
    </row>
    <row r="29" spans="1:13" ht="13.5" customHeight="1" x14ac:dyDescent="0.25">
      <c r="A29" s="198" t="s">
        <v>13</v>
      </c>
      <c r="B29" s="16">
        <v>288</v>
      </c>
      <c r="C29" s="16">
        <v>277</v>
      </c>
      <c r="D29" s="213" t="s">
        <v>573</v>
      </c>
      <c r="E29" s="220">
        <v>3.2</v>
      </c>
      <c r="F29" s="220">
        <v>4.95</v>
      </c>
      <c r="G29" t="s">
        <v>573</v>
      </c>
      <c r="H29" s="230">
        <v>197</v>
      </c>
      <c r="I29" s="230">
        <v>72</v>
      </c>
      <c r="J29" s="231" t="s">
        <v>573</v>
      </c>
      <c r="K29" s="220">
        <v>2.94</v>
      </c>
      <c r="L29" s="220">
        <v>2.67</v>
      </c>
      <c r="M29" s="213" t="s">
        <v>573</v>
      </c>
    </row>
    <row r="30" spans="1:13" ht="13.5" customHeight="1" x14ac:dyDescent="0.25">
      <c r="A30" s="198" t="s">
        <v>490</v>
      </c>
      <c r="B30" s="16">
        <v>5012</v>
      </c>
      <c r="C30" s="16">
        <v>4408</v>
      </c>
      <c r="D30" s="213" t="s">
        <v>573</v>
      </c>
      <c r="E30" s="220">
        <v>6.36</v>
      </c>
      <c r="F30" s="220">
        <v>6.55</v>
      </c>
      <c r="G30" t="s">
        <v>573</v>
      </c>
      <c r="H30" s="230">
        <v>4504</v>
      </c>
      <c r="I30" s="230">
        <v>3584</v>
      </c>
      <c r="J30" s="231" t="s">
        <v>573</v>
      </c>
      <c r="K30" s="220">
        <v>5.48</v>
      </c>
      <c r="L30" s="220">
        <v>5.58</v>
      </c>
      <c r="M30" s="213" t="s">
        <v>573</v>
      </c>
    </row>
    <row r="31" spans="1:13" ht="13.5" customHeight="1" x14ac:dyDescent="0.25">
      <c r="A31" s="198" t="s">
        <v>491</v>
      </c>
      <c r="B31" s="16">
        <v>14892</v>
      </c>
      <c r="C31" s="16">
        <v>21144</v>
      </c>
      <c r="D31" s="213" t="s">
        <v>573</v>
      </c>
      <c r="E31" s="220">
        <v>8.82</v>
      </c>
      <c r="F31" s="220">
        <v>12.36</v>
      </c>
      <c r="G31" t="s">
        <v>573</v>
      </c>
      <c r="H31" s="230">
        <v>13197</v>
      </c>
      <c r="I31" s="230">
        <v>18622</v>
      </c>
      <c r="J31" s="231" t="s">
        <v>573</v>
      </c>
      <c r="K31" s="220">
        <v>8.48</v>
      </c>
      <c r="L31" s="220">
        <v>11.31</v>
      </c>
      <c r="M31" s="213" t="s">
        <v>573</v>
      </c>
    </row>
    <row r="32" spans="1:13" ht="13.5" customHeight="1" x14ac:dyDescent="0.25">
      <c r="A32" s="198" t="s">
        <v>492</v>
      </c>
      <c r="B32" s="16">
        <v>4659</v>
      </c>
      <c r="C32" s="16">
        <v>2851</v>
      </c>
      <c r="D32" s="213" t="s">
        <v>573</v>
      </c>
      <c r="E32" s="220">
        <v>13.54</v>
      </c>
      <c r="F32" s="220">
        <v>10.48</v>
      </c>
      <c r="G32" t="s">
        <v>573</v>
      </c>
      <c r="H32" s="230">
        <v>4935</v>
      </c>
      <c r="I32" s="230">
        <v>3680</v>
      </c>
      <c r="J32" s="231" t="s">
        <v>573</v>
      </c>
      <c r="K32" s="220">
        <v>12.31</v>
      </c>
      <c r="L32" s="220">
        <v>14.08</v>
      </c>
      <c r="M32" s="213" t="s">
        <v>573</v>
      </c>
    </row>
    <row r="33" spans="1:13" customFormat="1" ht="14.1" customHeight="1" x14ac:dyDescent="0.25">
      <c r="A33" s="199"/>
      <c r="B33" s="18"/>
      <c r="C33" s="18"/>
      <c r="D33" s="18"/>
      <c r="E33" s="18"/>
      <c r="F33" s="18"/>
      <c r="G33" s="18"/>
      <c r="H33" s="18"/>
      <c r="I33" s="195"/>
      <c r="J33" s="195"/>
      <c r="K33" s="18"/>
      <c r="L33" s="18"/>
      <c r="M33" s="18"/>
    </row>
    <row r="34" spans="1:13" customFormat="1" ht="14.1" customHeight="1" x14ac:dyDescent="0.25">
      <c r="A34" s="51" t="s">
        <v>129</v>
      </c>
      <c r="B34" s="23"/>
      <c r="C34" s="23"/>
      <c r="D34" s="23"/>
      <c r="E34" s="23"/>
      <c r="F34" s="23"/>
      <c r="G34" s="23"/>
      <c r="H34" s="23"/>
      <c r="I34" s="57"/>
      <c r="J34" s="57"/>
      <c r="K34" s="23"/>
      <c r="L34" s="23"/>
      <c r="M34" s="23"/>
    </row>
    <row r="35" spans="1:13" ht="13.5" customHeight="1" x14ac:dyDescent="0.25">
      <c r="A35" s="7"/>
      <c r="B35" s="57"/>
      <c r="C35" s="57"/>
      <c r="D35" s="57"/>
      <c r="E35" s="57"/>
      <c r="F35" s="16"/>
      <c r="G35" s="16"/>
      <c r="H35" s="16"/>
      <c r="I35" s="16"/>
      <c r="J35" s="16"/>
      <c r="K35" s="57"/>
      <c r="L35" s="16"/>
      <c r="M35" s="16"/>
    </row>
    <row r="36" spans="1:13" ht="13.5" customHeight="1" x14ac:dyDescent="0.25"/>
    <row r="37" spans="1:13" ht="13.5" customHeight="1" x14ac:dyDescent="0.25"/>
    <row r="38" spans="1:13" ht="13.5" customHeight="1" x14ac:dyDescent="0.25"/>
    <row r="39" spans="1:13" ht="13.5" customHeight="1" x14ac:dyDescent="0.25"/>
    <row r="40" spans="1:13" ht="13.5" customHeight="1" x14ac:dyDescent="0.25"/>
    <row r="41" spans="1:13" ht="13.5" customHeight="1" x14ac:dyDescent="0.25"/>
    <row r="42" spans="1:13" ht="13.5" customHeight="1" x14ac:dyDescent="0.25"/>
    <row r="43" spans="1:13" ht="13.5" customHeight="1" x14ac:dyDescent="0.25"/>
    <row r="44" spans="1:13" ht="13.5" customHeight="1" x14ac:dyDescent="0.25"/>
    <row r="45" spans="1:13" ht="13.5" customHeight="1" x14ac:dyDescent="0.25"/>
    <row r="46" spans="1:13" ht="13.5" customHeight="1" x14ac:dyDescent="0.25"/>
    <row r="47" spans="1:13" ht="13.5" customHeight="1" x14ac:dyDescent="0.25"/>
    <row r="48" spans="1:13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spans="2:13" ht="13.5" customHeight="1" x14ac:dyDescent="0.25"/>
    <row r="82" spans="2:13" ht="13.5" customHeight="1" x14ac:dyDescent="0.25"/>
    <row r="83" spans="2:13" ht="13.5" customHeight="1" x14ac:dyDescent="0.25"/>
    <row r="84" spans="2:13" ht="13.5" customHeight="1" x14ac:dyDescent="0.25"/>
    <row r="85" spans="2:13" ht="13.5" customHeight="1" x14ac:dyDescent="0.25"/>
    <row r="86" spans="2:13" ht="13.5" customHeight="1" x14ac:dyDescent="0.25"/>
    <row r="87" spans="2:13" ht="13.5" customHeight="1" x14ac:dyDescent="0.25"/>
    <row r="88" spans="2:13" ht="13.5" customHeight="1" x14ac:dyDescent="0.25"/>
    <row r="89" spans="2:13" ht="13.5" customHeight="1" x14ac:dyDescent="0.25"/>
    <row r="90" spans="2:13" ht="13.5" customHeight="1" x14ac:dyDescent="0.25"/>
    <row r="91" spans="2:13" ht="13.5" customHeight="1" x14ac:dyDescent="0.25"/>
    <row r="92" spans="2:13" ht="13.5" customHeight="1" x14ac:dyDescent="0.25"/>
    <row r="93" spans="2:13" ht="13.5" customHeight="1" x14ac:dyDescent="0.25"/>
    <row r="94" spans="2:13" x14ac:dyDescent="0.25">
      <c r="B94" s="57"/>
      <c r="C94" s="57"/>
      <c r="D94" s="57"/>
      <c r="E94" s="57"/>
      <c r="F94" s="16"/>
      <c r="G94" s="16"/>
      <c r="H94" s="16"/>
      <c r="I94" s="16"/>
      <c r="J94" s="16"/>
      <c r="K94" s="57"/>
      <c r="L94" s="16"/>
      <c r="M94" s="16"/>
    </row>
    <row r="95" spans="2:13" x14ac:dyDescent="0.25">
      <c r="B95" s="57"/>
      <c r="C95" s="57"/>
      <c r="D95" s="57"/>
      <c r="E95" s="57"/>
      <c r="F95" s="16"/>
      <c r="G95" s="16"/>
      <c r="H95" s="16"/>
      <c r="I95" s="16"/>
      <c r="J95" s="16"/>
      <c r="K95" s="57"/>
      <c r="L95" s="16"/>
      <c r="M95" s="16"/>
    </row>
  </sheetData>
  <mergeCells count="2">
    <mergeCell ref="E8:F8"/>
    <mergeCell ref="K8:L8"/>
  </mergeCells>
  <phoneticPr fontId="3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G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S57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22.5546875" style="4" customWidth="1"/>
    <col min="2" max="2" width="12.44140625" style="4" customWidth="1"/>
    <col min="3" max="3" width="8.33203125" style="4" customWidth="1"/>
    <col min="4" max="4" width="4" style="4" customWidth="1"/>
    <col min="5" max="5" width="11.6640625" style="4" customWidth="1"/>
    <col min="6" max="6" width="8.44140625" style="4" customWidth="1"/>
    <col min="7" max="7" width="4" style="4" customWidth="1"/>
    <col min="8" max="8" width="11.6640625" style="4" customWidth="1"/>
    <col min="9" max="9" width="8.5546875" style="4" customWidth="1"/>
    <col min="10" max="10" width="5.6640625" style="4" customWidth="1"/>
    <col min="11" max="13" width="11.44140625" style="4"/>
    <col min="14" max="14" width="3" style="4" customWidth="1"/>
    <col min="15" max="16384" width="11.44140625" style="4"/>
  </cols>
  <sheetData>
    <row r="1" spans="1:19" ht="14.1" customHeight="1" thickBot="1" x14ac:dyDescent="0.3">
      <c r="A1" s="1" t="s">
        <v>262</v>
      </c>
      <c r="B1" s="2"/>
      <c r="C1" s="2"/>
      <c r="D1" s="2"/>
      <c r="E1" s="2"/>
      <c r="F1" s="2"/>
      <c r="G1" s="2"/>
      <c r="H1" s="2"/>
      <c r="I1" s="202"/>
      <c r="J1"/>
      <c r="K1" s="3"/>
      <c r="L1" s="3"/>
      <c r="M1" s="3"/>
      <c r="N1" s="3"/>
      <c r="O1" s="3"/>
      <c r="P1" s="3"/>
      <c r="Q1" s="3"/>
    </row>
    <row r="2" spans="1:19" ht="14.1" customHeight="1" x14ac:dyDescent="0.25">
      <c r="A2" s="3"/>
      <c r="B2" s="3"/>
      <c r="C2" s="3"/>
      <c r="D2" s="3"/>
      <c r="E2" s="3"/>
      <c r="F2" s="3"/>
      <c r="G2" s="3"/>
      <c r="H2" s="3"/>
      <c r="I2"/>
      <c r="J2"/>
      <c r="K2" s="185" t="s">
        <v>471</v>
      </c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5">
      <c r="A3" s="5" t="s">
        <v>577</v>
      </c>
      <c r="B3" s="3"/>
      <c r="C3" s="3"/>
      <c r="D3" s="3"/>
      <c r="E3" s="3"/>
      <c r="F3" s="3"/>
      <c r="G3" s="3"/>
      <c r="H3" s="3"/>
      <c r="I3"/>
      <c r="J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5">
      <c r="A4" s="6"/>
      <c r="B4" s="7"/>
      <c r="C4" s="7"/>
      <c r="D4" s="7"/>
      <c r="E4" s="7"/>
      <c r="F4" s="7"/>
      <c r="G4" s="7"/>
      <c r="H4" s="6"/>
      <c r="I4"/>
      <c r="J4"/>
      <c r="K4" s="3"/>
      <c r="L4" s="3"/>
      <c r="M4" s="3"/>
      <c r="N4" s="3"/>
      <c r="O4" s="3"/>
      <c r="P4" s="3"/>
      <c r="Q4" s="3"/>
    </row>
    <row r="5" spans="1:19" ht="14.1" customHeight="1" x14ac:dyDescent="0.25">
      <c r="A5" s="37"/>
      <c r="B5" s="36" t="s">
        <v>576</v>
      </c>
      <c r="C5" s="12" t="s">
        <v>573</v>
      </c>
      <c r="D5" s="9" t="s">
        <v>573</v>
      </c>
      <c r="E5" s="36" t="s">
        <v>620</v>
      </c>
      <c r="F5" s="12"/>
      <c r="G5" s="9" t="s">
        <v>573</v>
      </c>
      <c r="H5" s="36">
        <v>2019</v>
      </c>
      <c r="I5" s="12"/>
      <c r="J5" s="3"/>
      <c r="K5" s="3"/>
      <c r="L5" s="3"/>
    </row>
    <row r="6" spans="1:19" ht="14.1" customHeight="1" x14ac:dyDescent="0.25">
      <c r="A6" s="11"/>
      <c r="B6" s="201" t="s">
        <v>505</v>
      </c>
      <c r="C6" s="201" t="s">
        <v>504</v>
      </c>
      <c r="D6" s="201"/>
      <c r="E6" s="201" t="s">
        <v>505</v>
      </c>
      <c r="F6" s="201" t="s">
        <v>504</v>
      </c>
      <c r="G6" s="201"/>
      <c r="H6" s="201" t="s">
        <v>505</v>
      </c>
      <c r="I6" s="201" t="s">
        <v>504</v>
      </c>
      <c r="J6" s="3"/>
      <c r="K6" s="3"/>
      <c r="L6" s="3"/>
    </row>
    <row r="7" spans="1:19" ht="13.35" customHeight="1" x14ac:dyDescent="0.25">
      <c r="A7" s="7"/>
      <c r="B7" s="14" t="s">
        <v>573</v>
      </c>
      <c r="C7" s="14"/>
      <c r="D7" s="15"/>
      <c r="E7" s="15"/>
      <c r="F7" s="213"/>
      <c r="G7" s="15"/>
      <c r="H7" s="15"/>
      <c r="I7"/>
      <c r="J7" s="3"/>
      <c r="K7" s="3"/>
      <c r="L7" s="3"/>
    </row>
    <row r="8" spans="1:19" ht="13.35" customHeight="1" x14ac:dyDescent="0.25">
      <c r="A8" s="59" t="s">
        <v>18</v>
      </c>
      <c r="B8" s="16">
        <v>282587</v>
      </c>
      <c r="C8" s="220">
        <v>8.15</v>
      </c>
      <c r="D8" s="15" t="s">
        <v>573</v>
      </c>
      <c r="E8" s="16">
        <v>289129</v>
      </c>
      <c r="F8" s="220">
        <v>8.2100000000000009</v>
      </c>
      <c r="G8" s="15" t="s">
        <v>573</v>
      </c>
      <c r="H8" s="16">
        <v>312437</v>
      </c>
      <c r="I8" s="220">
        <v>9.07</v>
      </c>
      <c r="J8" s="3"/>
      <c r="K8" s="238"/>
      <c r="L8" s="3"/>
    </row>
    <row r="9" spans="1:19" ht="13.35" customHeight="1" x14ac:dyDescent="0.25">
      <c r="A9" s="30" t="s">
        <v>44</v>
      </c>
      <c r="B9" s="16">
        <v>3821</v>
      </c>
      <c r="C9" s="220">
        <v>6.29</v>
      </c>
      <c r="D9" s="15" t="s">
        <v>573</v>
      </c>
      <c r="E9" s="16">
        <v>4121</v>
      </c>
      <c r="F9" s="220">
        <v>6.76</v>
      </c>
      <c r="G9" s="15" t="s">
        <v>573</v>
      </c>
      <c r="H9" s="16">
        <v>3679</v>
      </c>
      <c r="I9" s="220">
        <v>6.73</v>
      </c>
      <c r="J9" s="3"/>
      <c r="K9" s="239"/>
      <c r="L9" s="3"/>
    </row>
    <row r="10" spans="1:19" ht="13.35" customHeight="1" x14ac:dyDescent="0.25">
      <c r="A10" s="30" t="s">
        <v>45</v>
      </c>
      <c r="B10" s="16">
        <v>1497</v>
      </c>
      <c r="C10" s="220">
        <v>2.64</v>
      </c>
      <c r="D10" s="15" t="s">
        <v>573</v>
      </c>
      <c r="E10" s="16">
        <v>1692</v>
      </c>
      <c r="F10" s="220">
        <v>2.83</v>
      </c>
      <c r="G10" s="15" t="s">
        <v>573</v>
      </c>
      <c r="H10" s="16">
        <v>1458</v>
      </c>
      <c r="I10" s="220">
        <v>2.78</v>
      </c>
      <c r="J10" s="3"/>
      <c r="K10" s="239"/>
      <c r="L10" s="17"/>
      <c r="O10" s="25"/>
      <c r="R10" s="25"/>
    </row>
    <row r="11" spans="1:19" ht="13.35" customHeight="1" x14ac:dyDescent="0.25">
      <c r="A11" s="30" t="s">
        <v>46</v>
      </c>
      <c r="B11" s="16">
        <v>2232</v>
      </c>
      <c r="C11" s="220">
        <v>2.9</v>
      </c>
      <c r="D11" s="15" t="s">
        <v>573</v>
      </c>
      <c r="E11" s="16">
        <v>2426</v>
      </c>
      <c r="F11" s="220">
        <v>2.87</v>
      </c>
      <c r="G11" s="15" t="s">
        <v>573</v>
      </c>
      <c r="H11" s="16">
        <v>1897</v>
      </c>
      <c r="I11" s="220">
        <v>2.9</v>
      </c>
      <c r="J11" s="3"/>
      <c r="K11" s="239"/>
      <c r="L11" s="17"/>
      <c r="O11" s="25"/>
      <c r="R11" s="25"/>
    </row>
    <row r="12" spans="1:19" ht="13.35" customHeight="1" x14ac:dyDescent="0.25">
      <c r="A12" s="30" t="s">
        <v>47</v>
      </c>
      <c r="B12" s="16">
        <v>4716</v>
      </c>
      <c r="C12" s="220">
        <v>3.95</v>
      </c>
      <c r="D12" s="15" t="s">
        <v>573</v>
      </c>
      <c r="E12" s="16">
        <v>4705</v>
      </c>
      <c r="F12" s="220">
        <v>3.91</v>
      </c>
      <c r="G12" s="15" t="s">
        <v>573</v>
      </c>
      <c r="H12" s="16">
        <v>4921</v>
      </c>
      <c r="I12" s="220">
        <v>4.08</v>
      </c>
      <c r="J12" s="3"/>
      <c r="K12" s="239"/>
      <c r="L12" s="17"/>
      <c r="O12" s="25"/>
      <c r="R12" s="25"/>
    </row>
    <row r="13" spans="1:19" ht="13.35" customHeight="1" x14ac:dyDescent="0.25">
      <c r="A13" s="30" t="s">
        <v>48</v>
      </c>
      <c r="B13" s="16">
        <v>10419</v>
      </c>
      <c r="C13" s="220">
        <v>3.93</v>
      </c>
      <c r="D13" s="15" t="s">
        <v>573</v>
      </c>
      <c r="E13" s="16">
        <v>10369</v>
      </c>
      <c r="F13" s="220">
        <v>4.2300000000000004</v>
      </c>
      <c r="G13" s="15" t="s">
        <v>573</v>
      </c>
      <c r="H13" s="16">
        <v>10459</v>
      </c>
      <c r="I13" s="220">
        <v>4.26</v>
      </c>
      <c r="J13" s="3"/>
      <c r="K13" s="239"/>
      <c r="L13" s="17"/>
      <c r="O13" s="25"/>
      <c r="R13" s="25"/>
    </row>
    <row r="14" spans="1:19" ht="13.35" customHeight="1" x14ac:dyDescent="0.25">
      <c r="A14" s="30" t="s">
        <v>49</v>
      </c>
      <c r="B14" s="16">
        <v>15311</v>
      </c>
      <c r="C14" s="220">
        <v>4.5999999999999996</v>
      </c>
      <c r="D14" s="15" t="s">
        <v>573</v>
      </c>
      <c r="E14" s="16">
        <v>16093</v>
      </c>
      <c r="F14" s="220">
        <v>4.78</v>
      </c>
      <c r="G14" s="15" t="s">
        <v>573</v>
      </c>
      <c r="H14" s="16">
        <v>16063</v>
      </c>
      <c r="I14" s="220">
        <v>5.04</v>
      </c>
      <c r="J14" s="3"/>
      <c r="K14" s="239"/>
      <c r="L14" s="17"/>
      <c r="O14" s="25"/>
      <c r="R14" s="25"/>
    </row>
    <row r="15" spans="1:19" ht="13.35" customHeight="1" x14ac:dyDescent="0.25">
      <c r="A15" s="30" t="s">
        <v>50</v>
      </c>
      <c r="B15" s="16">
        <v>25210</v>
      </c>
      <c r="C15" s="220">
        <v>7.6</v>
      </c>
      <c r="D15" s="15" t="s">
        <v>573</v>
      </c>
      <c r="E15" s="16">
        <v>19004</v>
      </c>
      <c r="F15" s="220">
        <v>5.86</v>
      </c>
      <c r="G15" s="15" t="s">
        <v>573</v>
      </c>
      <c r="H15" s="16">
        <v>19696</v>
      </c>
      <c r="I15" s="220">
        <v>6.31</v>
      </c>
      <c r="J15" s="3"/>
      <c r="K15" s="239"/>
      <c r="L15" s="17"/>
      <c r="O15" s="25"/>
      <c r="R15" s="25"/>
    </row>
    <row r="16" spans="1:19" ht="13.35" customHeight="1" x14ac:dyDescent="0.25">
      <c r="A16" s="30" t="s">
        <v>51</v>
      </c>
      <c r="B16" s="16">
        <v>35357</v>
      </c>
      <c r="C16" s="220">
        <v>7.98</v>
      </c>
      <c r="D16" s="15" t="s">
        <v>573</v>
      </c>
      <c r="E16" s="16">
        <v>33434</v>
      </c>
      <c r="F16" s="220">
        <v>7.23</v>
      </c>
      <c r="G16" s="15" t="s">
        <v>573</v>
      </c>
      <c r="H16" s="16">
        <v>39356</v>
      </c>
      <c r="I16" s="220">
        <v>8.4</v>
      </c>
      <c r="J16" s="3"/>
      <c r="K16" s="239"/>
      <c r="L16" s="17"/>
      <c r="O16" s="25"/>
      <c r="R16" s="25"/>
    </row>
    <row r="17" spans="1:18" ht="13.35" customHeight="1" x14ac:dyDescent="0.25">
      <c r="A17" s="30" t="s">
        <v>52</v>
      </c>
      <c r="B17" s="16">
        <v>47201</v>
      </c>
      <c r="C17" s="220">
        <v>8.69</v>
      </c>
      <c r="D17" s="15" t="s">
        <v>573</v>
      </c>
      <c r="E17" s="16">
        <v>61137</v>
      </c>
      <c r="F17" s="220">
        <v>10.51</v>
      </c>
      <c r="G17" s="15" t="s">
        <v>573</v>
      </c>
      <c r="H17" s="16">
        <v>71383</v>
      </c>
      <c r="I17" s="220">
        <v>12.52</v>
      </c>
      <c r="J17" s="3"/>
      <c r="K17" s="239"/>
      <c r="L17" s="17"/>
      <c r="O17" s="25"/>
      <c r="R17" s="25"/>
    </row>
    <row r="18" spans="1:18" ht="13.35" customHeight="1" x14ac:dyDescent="0.25">
      <c r="A18" s="30" t="s">
        <v>53</v>
      </c>
      <c r="B18" s="16">
        <v>75513</v>
      </c>
      <c r="C18" s="220">
        <v>11.23</v>
      </c>
      <c r="D18" s="15" t="s">
        <v>573</v>
      </c>
      <c r="E18" s="16">
        <v>71528</v>
      </c>
      <c r="F18" s="220">
        <v>10.84</v>
      </c>
      <c r="G18" s="15" t="s">
        <v>573</v>
      </c>
      <c r="H18" s="16">
        <v>72968</v>
      </c>
      <c r="I18" s="220">
        <v>11.44</v>
      </c>
      <c r="J18" s="3"/>
      <c r="K18" s="239"/>
      <c r="L18" s="17"/>
      <c r="O18" s="25"/>
      <c r="R18" s="25"/>
    </row>
    <row r="19" spans="1:18" ht="13.35" customHeight="1" x14ac:dyDescent="0.25">
      <c r="A19" s="30" t="s">
        <v>54</v>
      </c>
      <c r="B19" s="16">
        <v>35951</v>
      </c>
      <c r="C19" s="220">
        <v>10.98</v>
      </c>
      <c r="D19" s="15" t="s">
        <v>573</v>
      </c>
      <c r="E19" s="16">
        <v>37292</v>
      </c>
      <c r="F19" s="220">
        <v>10.91</v>
      </c>
      <c r="G19" s="15" t="s">
        <v>573</v>
      </c>
      <c r="H19" s="16">
        <v>44183</v>
      </c>
      <c r="I19" s="220">
        <v>12.91</v>
      </c>
      <c r="J19" s="3"/>
      <c r="K19" s="239"/>
      <c r="L19" s="17"/>
      <c r="O19" s="25"/>
      <c r="R19" s="25"/>
    </row>
    <row r="20" spans="1:18" ht="13.35" customHeight="1" x14ac:dyDescent="0.25">
      <c r="A20" s="30" t="s">
        <v>55</v>
      </c>
      <c r="B20" s="16">
        <v>19600</v>
      </c>
      <c r="C20" s="220">
        <v>10.73</v>
      </c>
      <c r="D20" s="15" t="s">
        <v>573</v>
      </c>
      <c r="E20" s="16">
        <v>20950</v>
      </c>
      <c r="F20" s="220">
        <v>11.21</v>
      </c>
      <c r="G20" s="15" t="s">
        <v>573</v>
      </c>
      <c r="H20" s="16">
        <v>19469</v>
      </c>
      <c r="I20" s="220">
        <v>9.9700000000000006</v>
      </c>
      <c r="J20" s="3"/>
      <c r="K20" s="239"/>
      <c r="L20" s="17"/>
      <c r="O20" s="25"/>
      <c r="R20" s="25"/>
    </row>
    <row r="21" spans="1:18" ht="13.35" customHeight="1" x14ac:dyDescent="0.25">
      <c r="A21" s="30" t="s">
        <v>56</v>
      </c>
      <c r="B21" s="16">
        <v>5759</v>
      </c>
      <c r="C21" s="220">
        <v>10.32</v>
      </c>
      <c r="D21" s="15" t="s">
        <v>573</v>
      </c>
      <c r="E21" s="16">
        <v>6378</v>
      </c>
      <c r="F21" s="220">
        <v>11.03</v>
      </c>
      <c r="G21" s="15" t="s">
        <v>573</v>
      </c>
      <c r="H21" s="16">
        <v>6905</v>
      </c>
      <c r="I21" s="220">
        <v>11.17</v>
      </c>
      <c r="J21" s="3"/>
      <c r="K21" s="239"/>
      <c r="L21" s="17"/>
      <c r="O21" s="25"/>
      <c r="R21" s="25"/>
    </row>
    <row r="22" spans="1:18" ht="13.35" customHeight="1" x14ac:dyDescent="0.25">
      <c r="A22" s="30"/>
      <c r="B22" s="16"/>
      <c r="C22" s="220"/>
      <c r="D22" s="15"/>
      <c r="E22" s="16"/>
      <c r="F22" s="220"/>
      <c r="G22" s="15"/>
      <c r="H22" s="16"/>
      <c r="I22" s="220"/>
      <c r="J22" s="3"/>
      <c r="K22" s="239"/>
      <c r="L22" s="17"/>
      <c r="O22" s="25"/>
      <c r="R22" s="25"/>
    </row>
    <row r="23" spans="1:18" ht="13.35" customHeight="1" x14ac:dyDescent="0.25">
      <c r="A23" s="59" t="s">
        <v>58</v>
      </c>
      <c r="B23" s="16">
        <v>138426</v>
      </c>
      <c r="C23" s="220">
        <v>8.08</v>
      </c>
      <c r="D23" s="16" t="s">
        <v>573</v>
      </c>
      <c r="E23" s="16">
        <v>158018</v>
      </c>
      <c r="F23" s="220">
        <v>8.89</v>
      </c>
      <c r="G23" s="16" t="s">
        <v>573</v>
      </c>
      <c r="H23" s="16">
        <v>158414</v>
      </c>
      <c r="I23" s="220">
        <v>9.2899999999999991</v>
      </c>
      <c r="J23" s="3"/>
      <c r="K23" s="239"/>
      <c r="L23" s="17"/>
      <c r="O23" s="25"/>
      <c r="R23" s="25"/>
    </row>
    <row r="24" spans="1:18" ht="13.35" customHeight="1" x14ac:dyDescent="0.25">
      <c r="A24" s="30" t="s">
        <v>44</v>
      </c>
      <c r="B24" s="16">
        <v>2171</v>
      </c>
      <c r="C24" s="220">
        <v>6.06</v>
      </c>
      <c r="D24" s="16" t="s">
        <v>573</v>
      </c>
      <c r="E24" s="16">
        <v>2081</v>
      </c>
      <c r="F24" s="220">
        <v>6.05</v>
      </c>
      <c r="G24" s="16" t="s">
        <v>573</v>
      </c>
      <c r="H24" s="16">
        <v>2189</v>
      </c>
      <c r="I24" s="220">
        <v>7.02</v>
      </c>
      <c r="J24" s="3"/>
      <c r="K24" s="239"/>
      <c r="L24" s="17"/>
      <c r="O24" s="25"/>
      <c r="R24" s="25"/>
    </row>
    <row r="25" spans="1:18" ht="13.35" customHeight="1" x14ac:dyDescent="0.25">
      <c r="A25" s="30" t="s">
        <v>45</v>
      </c>
      <c r="B25" s="16">
        <v>892</v>
      </c>
      <c r="C25" s="220">
        <v>2.63</v>
      </c>
      <c r="D25" s="16" t="s">
        <v>573</v>
      </c>
      <c r="E25" s="16">
        <v>995</v>
      </c>
      <c r="F25" s="220">
        <v>2.76</v>
      </c>
      <c r="G25" s="16" t="s">
        <v>573</v>
      </c>
      <c r="H25" s="16">
        <v>757</v>
      </c>
      <c r="I25" s="220">
        <v>2.58</v>
      </c>
      <c r="J25" s="3"/>
      <c r="K25" s="239"/>
      <c r="L25" s="17"/>
      <c r="O25" s="25"/>
      <c r="R25" s="25"/>
    </row>
    <row r="26" spans="1:18" ht="13.35" customHeight="1" x14ac:dyDescent="0.25">
      <c r="A26" s="30" t="s">
        <v>46</v>
      </c>
      <c r="B26" s="16">
        <v>1259</v>
      </c>
      <c r="C26" s="220">
        <v>2.84</v>
      </c>
      <c r="D26" s="16" t="s">
        <v>573</v>
      </c>
      <c r="E26" s="16">
        <v>1310</v>
      </c>
      <c r="F26" s="220">
        <v>2.59</v>
      </c>
      <c r="G26" s="16" t="s">
        <v>573</v>
      </c>
      <c r="H26" s="16">
        <v>1045</v>
      </c>
      <c r="I26" s="220">
        <v>2.7</v>
      </c>
      <c r="J26" s="3"/>
      <c r="K26" s="239"/>
      <c r="L26" s="3"/>
    </row>
    <row r="27" spans="1:18" ht="13.35" customHeight="1" x14ac:dyDescent="0.25">
      <c r="A27" s="30" t="s">
        <v>47</v>
      </c>
      <c r="B27" s="16">
        <v>1869</v>
      </c>
      <c r="C27" s="220">
        <v>3.86</v>
      </c>
      <c r="D27" s="16" t="s">
        <v>573</v>
      </c>
      <c r="E27" s="16">
        <v>2050</v>
      </c>
      <c r="F27" s="220">
        <v>4.25</v>
      </c>
      <c r="G27" s="16" t="s">
        <v>573</v>
      </c>
      <c r="H27" s="16">
        <v>2111</v>
      </c>
      <c r="I27" s="220">
        <v>4.47</v>
      </c>
      <c r="J27" s="3"/>
      <c r="K27" s="239"/>
      <c r="L27" s="17"/>
      <c r="O27" s="25"/>
      <c r="R27" s="25"/>
    </row>
    <row r="28" spans="1:18" ht="13.35" customHeight="1" x14ac:dyDescent="0.25">
      <c r="A28" s="30" t="s">
        <v>48</v>
      </c>
      <c r="B28" s="16">
        <v>2958</v>
      </c>
      <c r="C28" s="220">
        <v>5.01</v>
      </c>
      <c r="D28" s="16" t="s">
        <v>573</v>
      </c>
      <c r="E28" s="16">
        <v>3401</v>
      </c>
      <c r="F28" s="220">
        <v>5.77</v>
      </c>
      <c r="G28" s="16" t="s">
        <v>573</v>
      </c>
      <c r="H28" s="16">
        <v>3307</v>
      </c>
      <c r="I28" s="220">
        <v>5.64</v>
      </c>
      <c r="J28" s="3"/>
      <c r="K28" s="239"/>
      <c r="L28" s="17"/>
      <c r="O28" s="25"/>
      <c r="R28" s="25"/>
    </row>
    <row r="29" spans="1:18" ht="13.35" customHeight="1" x14ac:dyDescent="0.25">
      <c r="A29" s="30" t="s">
        <v>49</v>
      </c>
      <c r="B29" s="16">
        <v>6260</v>
      </c>
      <c r="C29" s="220">
        <v>5.51</v>
      </c>
      <c r="D29" s="16" t="s">
        <v>573</v>
      </c>
      <c r="E29" s="16">
        <v>7024</v>
      </c>
      <c r="F29" s="220">
        <v>5.63</v>
      </c>
      <c r="G29" s="16" t="s">
        <v>573</v>
      </c>
      <c r="H29" s="16">
        <v>6235</v>
      </c>
      <c r="I29" s="220">
        <v>6.03</v>
      </c>
      <c r="J29" s="3"/>
      <c r="K29" s="239"/>
      <c r="L29" s="17"/>
      <c r="O29" s="25"/>
      <c r="R29" s="25"/>
    </row>
    <row r="30" spans="1:18" ht="13.35" customHeight="1" x14ac:dyDescent="0.25">
      <c r="A30" s="30" t="s">
        <v>50</v>
      </c>
      <c r="B30" s="16">
        <v>17274</v>
      </c>
      <c r="C30" s="220">
        <v>8.94</v>
      </c>
      <c r="D30" s="16" t="s">
        <v>573</v>
      </c>
      <c r="E30" s="16">
        <v>11205</v>
      </c>
      <c r="F30" s="220">
        <v>6.14</v>
      </c>
      <c r="G30" s="16" t="s">
        <v>573</v>
      </c>
      <c r="H30" s="16">
        <v>10902</v>
      </c>
      <c r="I30" s="220">
        <v>6.33</v>
      </c>
      <c r="J30" s="3"/>
      <c r="K30" s="239"/>
      <c r="L30" s="17"/>
      <c r="O30" s="25"/>
      <c r="R30" s="25"/>
    </row>
    <row r="31" spans="1:18" ht="13.35" customHeight="1" x14ac:dyDescent="0.25">
      <c r="A31" s="30" t="s">
        <v>51</v>
      </c>
      <c r="B31" s="16">
        <v>19840</v>
      </c>
      <c r="C31" s="220">
        <v>7.69</v>
      </c>
      <c r="D31" s="16" t="s">
        <v>573</v>
      </c>
      <c r="E31" s="16">
        <v>20747</v>
      </c>
      <c r="F31" s="220">
        <v>7.56</v>
      </c>
      <c r="G31" s="16" t="s">
        <v>573</v>
      </c>
      <c r="H31" s="16">
        <v>24974</v>
      </c>
      <c r="I31" s="220">
        <v>9.0500000000000007</v>
      </c>
      <c r="J31" s="3"/>
      <c r="K31" s="239"/>
      <c r="L31" s="17"/>
      <c r="O31" s="25"/>
      <c r="R31" s="25"/>
    </row>
    <row r="32" spans="1:18" ht="13.35" customHeight="1" x14ac:dyDescent="0.25">
      <c r="A32" s="30" t="s">
        <v>52</v>
      </c>
      <c r="B32" s="16">
        <v>28989</v>
      </c>
      <c r="C32" s="220">
        <v>8.83</v>
      </c>
      <c r="D32" s="16" t="s">
        <v>573</v>
      </c>
      <c r="E32" s="16">
        <v>44054</v>
      </c>
      <c r="F32" s="220">
        <v>12.31</v>
      </c>
      <c r="G32" s="16" t="s">
        <v>573</v>
      </c>
      <c r="H32" s="16">
        <v>33191</v>
      </c>
      <c r="I32" s="220">
        <v>9.58</v>
      </c>
      <c r="J32" s="3"/>
      <c r="K32" s="239"/>
      <c r="L32" s="17"/>
      <c r="O32" s="25"/>
      <c r="R32" s="25"/>
    </row>
    <row r="33" spans="1:18" ht="13.35" customHeight="1" x14ac:dyDescent="0.25">
      <c r="A33" s="30" t="s">
        <v>53</v>
      </c>
      <c r="B33" s="16">
        <v>32608</v>
      </c>
      <c r="C33" s="220">
        <v>8.84</v>
      </c>
      <c r="D33" s="15" t="s">
        <v>573</v>
      </c>
      <c r="E33" s="16">
        <v>40514</v>
      </c>
      <c r="F33" s="220">
        <v>11.11</v>
      </c>
      <c r="G33" s="15" t="s">
        <v>573</v>
      </c>
      <c r="H33" s="16">
        <v>41383</v>
      </c>
      <c r="I33" s="220">
        <v>11.6</v>
      </c>
      <c r="J33" s="3"/>
      <c r="K33" s="239"/>
      <c r="L33" s="17"/>
      <c r="O33" s="25"/>
      <c r="R33" s="25"/>
    </row>
    <row r="34" spans="1:18" ht="13.35" customHeight="1" x14ac:dyDescent="0.25">
      <c r="A34" s="30" t="s">
        <v>54</v>
      </c>
      <c r="B34" s="16">
        <v>16205</v>
      </c>
      <c r="C34" s="220">
        <v>11.22</v>
      </c>
      <c r="D34" s="237" t="s">
        <v>573</v>
      </c>
      <c r="E34" s="16">
        <v>15807</v>
      </c>
      <c r="F34" s="220">
        <v>10.16</v>
      </c>
      <c r="G34" s="61" t="s">
        <v>573</v>
      </c>
      <c r="H34" s="16">
        <v>22652</v>
      </c>
      <c r="I34" s="220">
        <v>14.94</v>
      </c>
      <c r="J34" s="3"/>
      <c r="K34" s="239"/>
      <c r="L34" s="17"/>
      <c r="O34" s="25"/>
      <c r="R34" s="25"/>
    </row>
    <row r="35" spans="1:18" ht="13.35" customHeight="1" x14ac:dyDescent="0.25">
      <c r="A35" s="30" t="s">
        <v>55</v>
      </c>
      <c r="B35" s="16">
        <v>6672</v>
      </c>
      <c r="C35" s="220">
        <v>9.91</v>
      </c>
      <c r="D35" s="213" t="s">
        <v>573</v>
      </c>
      <c r="E35" s="16">
        <v>6538</v>
      </c>
      <c r="F35" s="220">
        <v>9.27</v>
      </c>
      <c r="G35" t="s">
        <v>573</v>
      </c>
      <c r="H35" s="16">
        <v>7195</v>
      </c>
      <c r="I35" s="220">
        <v>9.83</v>
      </c>
      <c r="J35" s="3"/>
      <c r="K35" s="239"/>
      <c r="L35" s="17"/>
      <c r="O35" s="25"/>
      <c r="R35" s="25"/>
    </row>
    <row r="36" spans="1:18" ht="13.35" customHeight="1" x14ac:dyDescent="0.25">
      <c r="A36" s="30" t="s">
        <v>56</v>
      </c>
      <c r="B36" s="16">
        <v>1429</v>
      </c>
      <c r="C36" s="220">
        <v>8.2100000000000009</v>
      </c>
      <c r="D36" s="213" t="s">
        <v>573</v>
      </c>
      <c r="E36" s="16">
        <v>2292</v>
      </c>
      <c r="F36" s="220">
        <v>12.26</v>
      </c>
      <c r="G36" t="s">
        <v>573</v>
      </c>
      <c r="H36" s="16">
        <v>2473</v>
      </c>
      <c r="I36" s="220">
        <v>12.49</v>
      </c>
      <c r="J36" s="3"/>
      <c r="K36" s="239"/>
      <c r="L36" s="17"/>
      <c r="O36" s="25"/>
      <c r="R36" s="25"/>
    </row>
    <row r="37" spans="1:18" ht="13.35" customHeight="1" x14ac:dyDescent="0.25">
      <c r="A37" s="30"/>
      <c r="B37" s="16"/>
      <c r="C37" s="220"/>
      <c r="D37" s="15"/>
      <c r="E37" s="16"/>
      <c r="F37" s="220"/>
      <c r="G37" s="15"/>
      <c r="I37" s="220">
        <v>8.85</v>
      </c>
      <c r="J37" s="3"/>
      <c r="K37" s="239"/>
      <c r="L37" s="17"/>
      <c r="O37" s="25"/>
      <c r="R37" s="25"/>
    </row>
    <row r="38" spans="1:18" ht="13.35" customHeight="1" x14ac:dyDescent="0.25">
      <c r="A38" s="59" t="s">
        <v>57</v>
      </c>
      <c r="B38" s="16">
        <v>144161</v>
      </c>
      <c r="C38" s="220">
        <v>8.2200000000000006</v>
      </c>
      <c r="D38" s="16" t="s">
        <v>573</v>
      </c>
      <c r="E38" s="16">
        <v>131111</v>
      </c>
      <c r="F38" s="220">
        <v>7.51</v>
      </c>
      <c r="G38" s="16" t="s">
        <v>573</v>
      </c>
      <c r="H38" s="16">
        <v>154023</v>
      </c>
      <c r="I38" s="4">
        <v>8.85</v>
      </c>
      <c r="J38" s="3"/>
      <c r="K38" s="239"/>
      <c r="L38" s="17"/>
      <c r="O38" s="25"/>
      <c r="R38" s="25"/>
    </row>
    <row r="39" spans="1:18" ht="13.35" customHeight="1" x14ac:dyDescent="0.25">
      <c r="A39" s="30" t="s">
        <v>44</v>
      </c>
      <c r="B39" s="16">
        <v>1650</v>
      </c>
      <c r="C39" s="220">
        <v>6.63</v>
      </c>
      <c r="D39" s="16" t="s">
        <v>573</v>
      </c>
      <c r="E39" s="16">
        <v>2040</v>
      </c>
      <c r="F39" s="220">
        <v>7.67</v>
      </c>
      <c r="G39" s="16" t="s">
        <v>573</v>
      </c>
      <c r="H39" s="16">
        <v>1490</v>
      </c>
      <c r="I39" s="220">
        <v>6.34</v>
      </c>
      <c r="J39" s="3"/>
      <c r="K39" s="239"/>
      <c r="L39" s="17"/>
      <c r="O39" s="25"/>
      <c r="R39" s="25"/>
    </row>
    <row r="40" spans="1:18" ht="13.35" customHeight="1" x14ac:dyDescent="0.25">
      <c r="A40" s="30" t="s">
        <v>45</v>
      </c>
      <c r="B40" s="16">
        <v>605</v>
      </c>
      <c r="C40" s="220">
        <v>2.65</v>
      </c>
      <c r="D40" s="16" t="s">
        <v>573</v>
      </c>
      <c r="E40" s="16">
        <v>697</v>
      </c>
      <c r="F40" s="220">
        <v>2.94</v>
      </c>
      <c r="G40" s="16" t="s">
        <v>573</v>
      </c>
      <c r="H40" s="16">
        <v>701</v>
      </c>
      <c r="I40" s="220">
        <v>3.03</v>
      </c>
      <c r="J40" s="3"/>
      <c r="K40" s="239"/>
      <c r="L40" s="3"/>
    </row>
    <row r="41" spans="1:18" ht="13.35" customHeight="1" x14ac:dyDescent="0.25">
      <c r="A41" s="30" t="s">
        <v>46</v>
      </c>
      <c r="B41" s="16">
        <v>973</v>
      </c>
      <c r="C41" s="220">
        <v>2.98</v>
      </c>
      <c r="D41" s="16" t="s">
        <v>573</v>
      </c>
      <c r="E41" s="16">
        <v>1116</v>
      </c>
      <c r="F41" s="220">
        <v>3.28</v>
      </c>
      <c r="G41" s="16" t="s">
        <v>573</v>
      </c>
      <c r="H41" s="16">
        <v>852</v>
      </c>
      <c r="I41" s="220">
        <v>3.19</v>
      </c>
      <c r="J41" s="3"/>
      <c r="K41" s="239"/>
      <c r="L41" s="3"/>
      <c r="O41" s="25"/>
    </row>
    <row r="42" spans="1:18" ht="13.35" customHeight="1" x14ac:dyDescent="0.25">
      <c r="A42" s="30" t="s">
        <v>47</v>
      </c>
      <c r="B42" s="16">
        <v>2847</v>
      </c>
      <c r="C42" s="220">
        <v>4</v>
      </c>
      <c r="D42" s="16" t="s">
        <v>573</v>
      </c>
      <c r="E42" s="16">
        <v>2655</v>
      </c>
      <c r="F42" s="220">
        <v>3.68</v>
      </c>
      <c r="G42" s="16" t="s">
        <v>573</v>
      </c>
      <c r="H42" s="16">
        <v>2810</v>
      </c>
      <c r="I42" s="220">
        <v>3.82</v>
      </c>
      <c r="J42" s="3"/>
      <c r="K42" s="239"/>
      <c r="L42" s="17"/>
      <c r="O42" s="25"/>
      <c r="R42" s="25"/>
    </row>
    <row r="43" spans="1:18" ht="13.35" customHeight="1" x14ac:dyDescent="0.25">
      <c r="A43" s="30" t="s">
        <v>48</v>
      </c>
      <c r="B43" s="16">
        <v>7461</v>
      </c>
      <c r="C43" s="220">
        <v>3.62</v>
      </c>
      <c r="D43" s="16" t="s">
        <v>573</v>
      </c>
      <c r="E43" s="16">
        <v>6968</v>
      </c>
      <c r="F43" s="220">
        <v>3.74</v>
      </c>
      <c r="G43" s="16" t="s">
        <v>573</v>
      </c>
      <c r="H43" s="16">
        <v>7152</v>
      </c>
      <c r="I43" s="220">
        <v>3.82</v>
      </c>
      <c r="J43" s="3"/>
      <c r="K43" s="239"/>
      <c r="L43" s="17"/>
      <c r="O43" s="25"/>
      <c r="R43" s="25"/>
    </row>
    <row r="44" spans="1:18" ht="13.35" customHeight="1" x14ac:dyDescent="0.25">
      <c r="A44" s="30" t="s">
        <v>49</v>
      </c>
      <c r="B44" s="16">
        <v>9051</v>
      </c>
      <c r="C44" s="220">
        <v>4.13</v>
      </c>
      <c r="D44" s="16" t="s">
        <v>573</v>
      </c>
      <c r="E44" s="16">
        <v>9069</v>
      </c>
      <c r="F44" s="220">
        <v>4.28</v>
      </c>
      <c r="G44" s="16" t="s">
        <v>573</v>
      </c>
      <c r="H44" s="16">
        <v>9828</v>
      </c>
      <c r="I44" s="220">
        <v>4.57</v>
      </c>
      <c r="J44" s="3"/>
      <c r="K44" s="239"/>
      <c r="L44" s="17"/>
      <c r="O44" s="25"/>
      <c r="R44" s="25"/>
    </row>
    <row r="45" spans="1:18" ht="13.35" customHeight="1" x14ac:dyDescent="0.25">
      <c r="A45" s="30" t="s">
        <v>50</v>
      </c>
      <c r="B45" s="16">
        <v>7936</v>
      </c>
      <c r="C45" s="220">
        <v>5.73</v>
      </c>
      <c r="D45" s="16" t="s">
        <v>573</v>
      </c>
      <c r="E45" s="16">
        <v>7799</v>
      </c>
      <c r="F45" s="220">
        <v>5.49</v>
      </c>
      <c r="G45" s="16" t="s">
        <v>573</v>
      </c>
      <c r="H45" s="16">
        <v>8794</v>
      </c>
      <c r="I45" s="220">
        <v>6.28</v>
      </c>
      <c r="J45" s="3"/>
      <c r="K45" s="239"/>
      <c r="L45" s="17"/>
      <c r="O45" s="25"/>
      <c r="R45" s="25"/>
    </row>
    <row r="46" spans="1:18" ht="13.35" customHeight="1" x14ac:dyDescent="0.25">
      <c r="A46" s="30" t="s">
        <v>51</v>
      </c>
      <c r="B46" s="16">
        <v>15517</v>
      </c>
      <c r="C46" s="220">
        <v>8.39</v>
      </c>
      <c r="D46" s="16" t="s">
        <v>573</v>
      </c>
      <c r="E46" s="16">
        <v>12687</v>
      </c>
      <c r="F46" s="220">
        <v>6.74</v>
      </c>
      <c r="G46" s="16" t="s">
        <v>573</v>
      </c>
      <c r="H46" s="16">
        <v>14382</v>
      </c>
      <c r="I46" s="220">
        <v>7.48</v>
      </c>
      <c r="J46" s="3"/>
      <c r="K46" s="239"/>
      <c r="L46" s="17"/>
      <c r="O46" s="25"/>
      <c r="R46" s="25"/>
    </row>
    <row r="47" spans="1:18" ht="13.35" customHeight="1" x14ac:dyDescent="0.25">
      <c r="A47" s="30" t="s">
        <v>52</v>
      </c>
      <c r="B47" s="16">
        <v>18212</v>
      </c>
      <c r="C47" s="220">
        <v>8.4700000000000006</v>
      </c>
      <c r="D47" s="16" t="s">
        <v>573</v>
      </c>
      <c r="E47" s="16">
        <v>17083</v>
      </c>
      <c r="F47" s="220">
        <v>7.63</v>
      </c>
      <c r="G47" s="16" t="s">
        <v>573</v>
      </c>
      <c r="H47" s="16">
        <v>38192</v>
      </c>
      <c r="I47" s="220">
        <v>17.079999999999998</v>
      </c>
      <c r="J47" s="3"/>
      <c r="K47" s="239"/>
      <c r="L47" s="17"/>
      <c r="O47" s="25"/>
      <c r="R47" s="25"/>
    </row>
    <row r="48" spans="1:18" ht="13.35" customHeight="1" x14ac:dyDescent="0.25">
      <c r="A48" s="30" t="s">
        <v>53</v>
      </c>
      <c r="B48" s="16">
        <v>42905</v>
      </c>
      <c r="C48" s="220">
        <v>14.15</v>
      </c>
      <c r="D48" s="15" t="s">
        <v>573</v>
      </c>
      <c r="E48" s="16">
        <v>31014</v>
      </c>
      <c r="F48" s="220">
        <v>10.5</v>
      </c>
      <c r="G48" s="15" t="s">
        <v>573</v>
      </c>
      <c r="H48" s="16">
        <v>31585</v>
      </c>
      <c r="I48" s="220">
        <v>11.24</v>
      </c>
      <c r="J48" s="3"/>
      <c r="K48" s="239"/>
      <c r="L48" s="17"/>
      <c r="O48" s="25"/>
      <c r="R48" s="25"/>
    </row>
    <row r="49" spans="1:18" ht="13.35" customHeight="1" x14ac:dyDescent="0.25">
      <c r="A49" s="30" t="s">
        <v>54</v>
      </c>
      <c r="B49" s="16">
        <v>19746</v>
      </c>
      <c r="C49" s="220">
        <v>10.8</v>
      </c>
      <c r="D49" s="237" t="s">
        <v>573</v>
      </c>
      <c r="E49" s="16">
        <v>21485</v>
      </c>
      <c r="F49" s="220">
        <v>11.53</v>
      </c>
      <c r="G49" s="61" t="s">
        <v>573</v>
      </c>
      <c r="H49" s="16">
        <v>21531</v>
      </c>
      <c r="I49" s="220">
        <v>11.3</v>
      </c>
      <c r="J49" s="3"/>
      <c r="K49" s="239"/>
      <c r="L49" s="17"/>
      <c r="O49" s="25"/>
      <c r="R49" s="25"/>
    </row>
    <row r="50" spans="1:18" ht="13.35" customHeight="1" x14ac:dyDescent="0.25">
      <c r="A50" s="30" t="s">
        <v>55</v>
      </c>
      <c r="B50" s="16">
        <v>12928</v>
      </c>
      <c r="C50" s="220">
        <v>11.21</v>
      </c>
      <c r="D50" s="213" t="s">
        <v>573</v>
      </c>
      <c r="E50" s="16">
        <v>14412</v>
      </c>
      <c r="F50" s="220">
        <v>12.38</v>
      </c>
      <c r="G50" t="s">
        <v>573</v>
      </c>
      <c r="H50" s="16">
        <v>12274</v>
      </c>
      <c r="I50" s="220">
        <v>10.06</v>
      </c>
      <c r="K50" s="239"/>
      <c r="L50" s="25"/>
      <c r="O50" s="25"/>
      <c r="R50" s="25"/>
    </row>
    <row r="51" spans="1:18" ht="13.35" customHeight="1" x14ac:dyDescent="0.25">
      <c r="A51" s="30" t="s">
        <v>56</v>
      </c>
      <c r="B51" s="16">
        <v>4330</v>
      </c>
      <c r="C51" s="220">
        <v>11.28</v>
      </c>
      <c r="D51" s="213" t="s">
        <v>573</v>
      </c>
      <c r="E51" s="16">
        <v>4086</v>
      </c>
      <c r="F51" s="220">
        <v>10.45</v>
      </c>
      <c r="G51" t="s">
        <v>573</v>
      </c>
      <c r="H51" s="16">
        <v>4432</v>
      </c>
      <c r="I51" s="220">
        <v>10.55</v>
      </c>
      <c r="K51" s="240"/>
      <c r="L51" s="25"/>
      <c r="O51" s="25"/>
      <c r="R51" s="25"/>
    </row>
    <row r="52" spans="1:18" ht="12" customHeight="1" x14ac:dyDescent="0.25">
      <c r="E52" s="19"/>
      <c r="H52" s="16"/>
      <c r="I52" s="16"/>
    </row>
    <row r="53" spans="1:18" ht="14.1" customHeight="1" x14ac:dyDescent="0.25">
      <c r="A53" s="51" t="s">
        <v>129</v>
      </c>
      <c r="B53" s="23"/>
      <c r="C53" s="23"/>
      <c r="D53" s="23"/>
      <c r="F53" s="23"/>
      <c r="G53" s="24"/>
      <c r="H53" s="24"/>
      <c r="I53" s="24"/>
    </row>
    <row r="54" spans="1:18" x14ac:dyDescent="0.25">
      <c r="K54" s="16"/>
      <c r="L54" s="16"/>
    </row>
    <row r="55" spans="1:18" x14ac:dyDescent="0.25">
      <c r="K55" s="16"/>
      <c r="L55" s="16"/>
    </row>
    <row r="56" spans="1:18" x14ac:dyDescent="0.25">
      <c r="K56" s="16"/>
      <c r="L56" s="16"/>
    </row>
    <row r="57" spans="1:18" x14ac:dyDescent="0.25">
      <c r="K57" s="16"/>
      <c r="L57" s="16"/>
    </row>
  </sheetData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G5 B5:E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N94"/>
  <sheetViews>
    <sheetView zoomScaleNormal="100" workbookViewId="0">
      <selection activeCell="J2" sqref="J2"/>
    </sheetView>
  </sheetViews>
  <sheetFormatPr baseColWidth="10" defaultRowHeight="13.2" x14ac:dyDescent="0.25"/>
  <cols>
    <col min="1" max="1" width="37" style="4" customWidth="1"/>
    <col min="2" max="3" width="18.44140625" style="53" customWidth="1"/>
    <col min="4" max="4" width="18.109375" style="53" customWidth="1"/>
    <col min="5" max="5" width="4.33203125" style="53" customWidth="1"/>
    <col min="6" max="251" width="11.44140625" style="4"/>
    <col min="252" max="252" width="26.33203125" style="4" customWidth="1"/>
    <col min="253" max="257" width="10.33203125" style="4" customWidth="1"/>
    <col min="258" max="258" width="2.6640625" style="4" customWidth="1"/>
    <col min="259" max="259" width="11.6640625" style="4" customWidth="1"/>
    <col min="260" max="507" width="11.44140625" style="4"/>
    <col min="508" max="508" width="26.33203125" style="4" customWidth="1"/>
    <col min="509" max="513" width="10.33203125" style="4" customWidth="1"/>
    <col min="514" max="514" width="2.6640625" style="4" customWidth="1"/>
    <col min="515" max="515" width="11.6640625" style="4" customWidth="1"/>
    <col min="516" max="763" width="11.44140625" style="4"/>
    <col min="764" max="764" width="26.33203125" style="4" customWidth="1"/>
    <col min="765" max="769" width="10.33203125" style="4" customWidth="1"/>
    <col min="770" max="770" width="2.6640625" style="4" customWidth="1"/>
    <col min="771" max="771" width="11.6640625" style="4" customWidth="1"/>
    <col min="772" max="1019" width="11.44140625" style="4"/>
    <col min="1020" max="1020" width="26.33203125" style="4" customWidth="1"/>
    <col min="1021" max="1025" width="10.33203125" style="4" customWidth="1"/>
    <col min="1026" max="1026" width="2.6640625" style="4" customWidth="1"/>
    <col min="1027" max="1027" width="11.6640625" style="4" customWidth="1"/>
    <col min="1028" max="1275" width="11.44140625" style="4"/>
    <col min="1276" max="1276" width="26.33203125" style="4" customWidth="1"/>
    <col min="1277" max="1281" width="10.33203125" style="4" customWidth="1"/>
    <col min="1282" max="1282" width="2.6640625" style="4" customWidth="1"/>
    <col min="1283" max="1283" width="11.6640625" style="4" customWidth="1"/>
    <col min="1284" max="1531" width="11.44140625" style="4"/>
    <col min="1532" max="1532" width="26.33203125" style="4" customWidth="1"/>
    <col min="1533" max="1537" width="10.33203125" style="4" customWidth="1"/>
    <col min="1538" max="1538" width="2.6640625" style="4" customWidth="1"/>
    <col min="1539" max="1539" width="11.6640625" style="4" customWidth="1"/>
    <col min="1540" max="1787" width="11.44140625" style="4"/>
    <col min="1788" max="1788" width="26.33203125" style="4" customWidth="1"/>
    <col min="1789" max="1793" width="10.33203125" style="4" customWidth="1"/>
    <col min="1794" max="1794" width="2.6640625" style="4" customWidth="1"/>
    <col min="1795" max="1795" width="11.6640625" style="4" customWidth="1"/>
    <col min="1796" max="2043" width="11.44140625" style="4"/>
    <col min="2044" max="2044" width="26.33203125" style="4" customWidth="1"/>
    <col min="2045" max="2049" width="10.33203125" style="4" customWidth="1"/>
    <col min="2050" max="2050" width="2.6640625" style="4" customWidth="1"/>
    <col min="2051" max="2051" width="11.6640625" style="4" customWidth="1"/>
    <col min="2052" max="2299" width="11.44140625" style="4"/>
    <col min="2300" max="2300" width="26.33203125" style="4" customWidth="1"/>
    <col min="2301" max="2305" width="10.33203125" style="4" customWidth="1"/>
    <col min="2306" max="2306" width="2.6640625" style="4" customWidth="1"/>
    <col min="2307" max="2307" width="11.6640625" style="4" customWidth="1"/>
    <col min="2308" max="2555" width="11.44140625" style="4"/>
    <col min="2556" max="2556" width="26.33203125" style="4" customWidth="1"/>
    <col min="2557" max="2561" width="10.33203125" style="4" customWidth="1"/>
    <col min="2562" max="2562" width="2.6640625" style="4" customWidth="1"/>
    <col min="2563" max="2563" width="11.6640625" style="4" customWidth="1"/>
    <col min="2564" max="2811" width="11.44140625" style="4"/>
    <col min="2812" max="2812" width="26.33203125" style="4" customWidth="1"/>
    <col min="2813" max="2817" width="10.33203125" style="4" customWidth="1"/>
    <col min="2818" max="2818" width="2.6640625" style="4" customWidth="1"/>
    <col min="2819" max="2819" width="11.6640625" style="4" customWidth="1"/>
    <col min="2820" max="3067" width="11.44140625" style="4"/>
    <col min="3068" max="3068" width="26.33203125" style="4" customWidth="1"/>
    <col min="3069" max="3073" width="10.33203125" style="4" customWidth="1"/>
    <col min="3074" max="3074" width="2.6640625" style="4" customWidth="1"/>
    <col min="3075" max="3075" width="11.6640625" style="4" customWidth="1"/>
    <col min="3076" max="3323" width="11.44140625" style="4"/>
    <col min="3324" max="3324" width="26.33203125" style="4" customWidth="1"/>
    <col min="3325" max="3329" width="10.33203125" style="4" customWidth="1"/>
    <col min="3330" max="3330" width="2.6640625" style="4" customWidth="1"/>
    <col min="3331" max="3331" width="11.6640625" style="4" customWidth="1"/>
    <col min="3332" max="3579" width="11.44140625" style="4"/>
    <col min="3580" max="3580" width="26.33203125" style="4" customWidth="1"/>
    <col min="3581" max="3585" width="10.33203125" style="4" customWidth="1"/>
    <col min="3586" max="3586" width="2.6640625" style="4" customWidth="1"/>
    <col min="3587" max="3587" width="11.6640625" style="4" customWidth="1"/>
    <col min="3588" max="3835" width="11.44140625" style="4"/>
    <col min="3836" max="3836" width="26.33203125" style="4" customWidth="1"/>
    <col min="3837" max="3841" width="10.33203125" style="4" customWidth="1"/>
    <col min="3842" max="3842" width="2.6640625" style="4" customWidth="1"/>
    <col min="3843" max="3843" width="11.6640625" style="4" customWidth="1"/>
    <col min="3844" max="4091" width="11.44140625" style="4"/>
    <col min="4092" max="4092" width="26.33203125" style="4" customWidth="1"/>
    <col min="4093" max="4097" width="10.33203125" style="4" customWidth="1"/>
    <col min="4098" max="4098" width="2.6640625" style="4" customWidth="1"/>
    <col min="4099" max="4099" width="11.6640625" style="4" customWidth="1"/>
    <col min="4100" max="4347" width="11.44140625" style="4"/>
    <col min="4348" max="4348" width="26.33203125" style="4" customWidth="1"/>
    <col min="4349" max="4353" width="10.33203125" style="4" customWidth="1"/>
    <col min="4354" max="4354" width="2.6640625" style="4" customWidth="1"/>
    <col min="4355" max="4355" width="11.6640625" style="4" customWidth="1"/>
    <col min="4356" max="4603" width="11.44140625" style="4"/>
    <col min="4604" max="4604" width="26.33203125" style="4" customWidth="1"/>
    <col min="4605" max="4609" width="10.33203125" style="4" customWidth="1"/>
    <col min="4610" max="4610" width="2.6640625" style="4" customWidth="1"/>
    <col min="4611" max="4611" width="11.6640625" style="4" customWidth="1"/>
    <col min="4612" max="4859" width="11.44140625" style="4"/>
    <col min="4860" max="4860" width="26.33203125" style="4" customWidth="1"/>
    <col min="4861" max="4865" width="10.33203125" style="4" customWidth="1"/>
    <col min="4866" max="4866" width="2.6640625" style="4" customWidth="1"/>
    <col min="4867" max="4867" width="11.6640625" style="4" customWidth="1"/>
    <col min="4868" max="5115" width="11.44140625" style="4"/>
    <col min="5116" max="5116" width="26.33203125" style="4" customWidth="1"/>
    <col min="5117" max="5121" width="10.33203125" style="4" customWidth="1"/>
    <col min="5122" max="5122" width="2.6640625" style="4" customWidth="1"/>
    <col min="5123" max="5123" width="11.6640625" style="4" customWidth="1"/>
    <col min="5124" max="5371" width="11.44140625" style="4"/>
    <col min="5372" max="5372" width="26.33203125" style="4" customWidth="1"/>
    <col min="5373" max="5377" width="10.33203125" style="4" customWidth="1"/>
    <col min="5378" max="5378" width="2.6640625" style="4" customWidth="1"/>
    <col min="5379" max="5379" width="11.6640625" style="4" customWidth="1"/>
    <col min="5380" max="5627" width="11.44140625" style="4"/>
    <col min="5628" max="5628" width="26.33203125" style="4" customWidth="1"/>
    <col min="5629" max="5633" width="10.33203125" style="4" customWidth="1"/>
    <col min="5634" max="5634" width="2.6640625" style="4" customWidth="1"/>
    <col min="5635" max="5635" width="11.6640625" style="4" customWidth="1"/>
    <col min="5636" max="5883" width="11.44140625" style="4"/>
    <col min="5884" max="5884" width="26.33203125" style="4" customWidth="1"/>
    <col min="5885" max="5889" width="10.33203125" style="4" customWidth="1"/>
    <col min="5890" max="5890" width="2.6640625" style="4" customWidth="1"/>
    <col min="5891" max="5891" width="11.6640625" style="4" customWidth="1"/>
    <col min="5892" max="6139" width="11.44140625" style="4"/>
    <col min="6140" max="6140" width="26.33203125" style="4" customWidth="1"/>
    <col min="6141" max="6145" width="10.33203125" style="4" customWidth="1"/>
    <col min="6146" max="6146" width="2.6640625" style="4" customWidth="1"/>
    <col min="6147" max="6147" width="11.6640625" style="4" customWidth="1"/>
    <col min="6148" max="6395" width="11.44140625" style="4"/>
    <col min="6396" max="6396" width="26.33203125" style="4" customWidth="1"/>
    <col min="6397" max="6401" width="10.33203125" style="4" customWidth="1"/>
    <col min="6402" max="6402" width="2.6640625" style="4" customWidth="1"/>
    <col min="6403" max="6403" width="11.6640625" style="4" customWidth="1"/>
    <col min="6404" max="6651" width="11.44140625" style="4"/>
    <col min="6652" max="6652" width="26.33203125" style="4" customWidth="1"/>
    <col min="6653" max="6657" width="10.33203125" style="4" customWidth="1"/>
    <col min="6658" max="6658" width="2.6640625" style="4" customWidth="1"/>
    <col min="6659" max="6659" width="11.6640625" style="4" customWidth="1"/>
    <col min="6660" max="6907" width="11.44140625" style="4"/>
    <col min="6908" max="6908" width="26.33203125" style="4" customWidth="1"/>
    <col min="6909" max="6913" width="10.33203125" style="4" customWidth="1"/>
    <col min="6914" max="6914" width="2.6640625" style="4" customWidth="1"/>
    <col min="6915" max="6915" width="11.6640625" style="4" customWidth="1"/>
    <col min="6916" max="7163" width="11.44140625" style="4"/>
    <col min="7164" max="7164" width="26.33203125" style="4" customWidth="1"/>
    <col min="7165" max="7169" width="10.33203125" style="4" customWidth="1"/>
    <col min="7170" max="7170" width="2.6640625" style="4" customWidth="1"/>
    <col min="7171" max="7171" width="11.6640625" style="4" customWidth="1"/>
    <col min="7172" max="7419" width="11.44140625" style="4"/>
    <col min="7420" max="7420" width="26.33203125" style="4" customWidth="1"/>
    <col min="7421" max="7425" width="10.33203125" style="4" customWidth="1"/>
    <col min="7426" max="7426" width="2.6640625" style="4" customWidth="1"/>
    <col min="7427" max="7427" width="11.6640625" style="4" customWidth="1"/>
    <col min="7428" max="7675" width="11.44140625" style="4"/>
    <col min="7676" max="7676" width="26.33203125" style="4" customWidth="1"/>
    <col min="7677" max="7681" width="10.33203125" style="4" customWidth="1"/>
    <col min="7682" max="7682" width="2.6640625" style="4" customWidth="1"/>
    <col min="7683" max="7683" width="11.6640625" style="4" customWidth="1"/>
    <col min="7684" max="7931" width="11.44140625" style="4"/>
    <col min="7932" max="7932" width="26.33203125" style="4" customWidth="1"/>
    <col min="7933" max="7937" width="10.33203125" style="4" customWidth="1"/>
    <col min="7938" max="7938" width="2.6640625" style="4" customWidth="1"/>
    <col min="7939" max="7939" width="11.6640625" style="4" customWidth="1"/>
    <col min="7940" max="8187" width="11.44140625" style="4"/>
    <col min="8188" max="8188" width="26.33203125" style="4" customWidth="1"/>
    <col min="8189" max="8193" width="10.33203125" style="4" customWidth="1"/>
    <col min="8194" max="8194" width="2.6640625" style="4" customWidth="1"/>
    <col min="8195" max="8195" width="11.6640625" style="4" customWidth="1"/>
    <col min="8196" max="8443" width="11.44140625" style="4"/>
    <col min="8444" max="8444" width="26.33203125" style="4" customWidth="1"/>
    <col min="8445" max="8449" width="10.33203125" style="4" customWidth="1"/>
    <col min="8450" max="8450" width="2.6640625" style="4" customWidth="1"/>
    <col min="8451" max="8451" width="11.6640625" style="4" customWidth="1"/>
    <col min="8452" max="8699" width="11.44140625" style="4"/>
    <col min="8700" max="8700" width="26.33203125" style="4" customWidth="1"/>
    <col min="8701" max="8705" width="10.33203125" style="4" customWidth="1"/>
    <col min="8706" max="8706" width="2.6640625" style="4" customWidth="1"/>
    <col min="8707" max="8707" width="11.6640625" style="4" customWidth="1"/>
    <col min="8708" max="8955" width="11.44140625" style="4"/>
    <col min="8956" max="8956" width="26.33203125" style="4" customWidth="1"/>
    <col min="8957" max="8961" width="10.33203125" style="4" customWidth="1"/>
    <col min="8962" max="8962" width="2.6640625" style="4" customWidth="1"/>
    <col min="8963" max="8963" width="11.6640625" style="4" customWidth="1"/>
    <col min="8964" max="9211" width="11.44140625" style="4"/>
    <col min="9212" max="9212" width="26.33203125" style="4" customWidth="1"/>
    <col min="9213" max="9217" width="10.33203125" style="4" customWidth="1"/>
    <col min="9218" max="9218" width="2.6640625" style="4" customWidth="1"/>
    <col min="9219" max="9219" width="11.6640625" style="4" customWidth="1"/>
    <col min="9220" max="9467" width="11.44140625" style="4"/>
    <col min="9468" max="9468" width="26.33203125" style="4" customWidth="1"/>
    <col min="9469" max="9473" width="10.33203125" style="4" customWidth="1"/>
    <col min="9474" max="9474" width="2.6640625" style="4" customWidth="1"/>
    <col min="9475" max="9475" width="11.6640625" style="4" customWidth="1"/>
    <col min="9476" max="9723" width="11.44140625" style="4"/>
    <col min="9724" max="9724" width="26.33203125" style="4" customWidth="1"/>
    <col min="9725" max="9729" width="10.33203125" style="4" customWidth="1"/>
    <col min="9730" max="9730" width="2.6640625" style="4" customWidth="1"/>
    <col min="9731" max="9731" width="11.6640625" style="4" customWidth="1"/>
    <col min="9732" max="9979" width="11.44140625" style="4"/>
    <col min="9980" max="9980" width="26.33203125" style="4" customWidth="1"/>
    <col min="9981" max="9985" width="10.33203125" style="4" customWidth="1"/>
    <col min="9986" max="9986" width="2.6640625" style="4" customWidth="1"/>
    <col min="9987" max="9987" width="11.6640625" style="4" customWidth="1"/>
    <col min="9988" max="10235" width="11.44140625" style="4"/>
    <col min="10236" max="10236" width="26.33203125" style="4" customWidth="1"/>
    <col min="10237" max="10241" width="10.33203125" style="4" customWidth="1"/>
    <col min="10242" max="10242" width="2.6640625" style="4" customWidth="1"/>
    <col min="10243" max="10243" width="11.6640625" style="4" customWidth="1"/>
    <col min="10244" max="10491" width="11.44140625" style="4"/>
    <col min="10492" max="10492" width="26.33203125" style="4" customWidth="1"/>
    <col min="10493" max="10497" width="10.33203125" style="4" customWidth="1"/>
    <col min="10498" max="10498" width="2.6640625" style="4" customWidth="1"/>
    <col min="10499" max="10499" width="11.6640625" style="4" customWidth="1"/>
    <col min="10500" max="10747" width="11.44140625" style="4"/>
    <col min="10748" max="10748" width="26.33203125" style="4" customWidth="1"/>
    <col min="10749" max="10753" width="10.33203125" style="4" customWidth="1"/>
    <col min="10754" max="10754" width="2.6640625" style="4" customWidth="1"/>
    <col min="10755" max="10755" width="11.6640625" style="4" customWidth="1"/>
    <col min="10756" max="11003" width="11.44140625" style="4"/>
    <col min="11004" max="11004" width="26.33203125" style="4" customWidth="1"/>
    <col min="11005" max="11009" width="10.33203125" style="4" customWidth="1"/>
    <col min="11010" max="11010" width="2.6640625" style="4" customWidth="1"/>
    <col min="11011" max="11011" width="11.6640625" style="4" customWidth="1"/>
    <col min="11012" max="11259" width="11.44140625" style="4"/>
    <col min="11260" max="11260" width="26.33203125" style="4" customWidth="1"/>
    <col min="11261" max="11265" width="10.33203125" style="4" customWidth="1"/>
    <col min="11266" max="11266" width="2.6640625" style="4" customWidth="1"/>
    <col min="11267" max="11267" width="11.6640625" style="4" customWidth="1"/>
    <col min="11268" max="11515" width="11.44140625" style="4"/>
    <col min="11516" max="11516" width="26.33203125" style="4" customWidth="1"/>
    <col min="11517" max="11521" width="10.33203125" style="4" customWidth="1"/>
    <col min="11522" max="11522" width="2.6640625" style="4" customWidth="1"/>
    <col min="11523" max="11523" width="11.6640625" style="4" customWidth="1"/>
    <col min="11524" max="11771" width="11.44140625" style="4"/>
    <col min="11772" max="11772" width="26.33203125" style="4" customWidth="1"/>
    <col min="11773" max="11777" width="10.33203125" style="4" customWidth="1"/>
    <col min="11778" max="11778" width="2.6640625" style="4" customWidth="1"/>
    <col min="11779" max="11779" width="11.6640625" style="4" customWidth="1"/>
    <col min="11780" max="12027" width="11.44140625" style="4"/>
    <col min="12028" max="12028" width="26.33203125" style="4" customWidth="1"/>
    <col min="12029" max="12033" width="10.33203125" style="4" customWidth="1"/>
    <col min="12034" max="12034" width="2.6640625" style="4" customWidth="1"/>
    <col min="12035" max="12035" width="11.6640625" style="4" customWidth="1"/>
    <col min="12036" max="12283" width="11.44140625" style="4"/>
    <col min="12284" max="12284" width="26.33203125" style="4" customWidth="1"/>
    <col min="12285" max="12289" width="10.33203125" style="4" customWidth="1"/>
    <col min="12290" max="12290" width="2.6640625" style="4" customWidth="1"/>
    <col min="12291" max="12291" width="11.6640625" style="4" customWidth="1"/>
    <col min="12292" max="12539" width="11.44140625" style="4"/>
    <col min="12540" max="12540" width="26.33203125" style="4" customWidth="1"/>
    <col min="12541" max="12545" width="10.33203125" style="4" customWidth="1"/>
    <col min="12546" max="12546" width="2.6640625" style="4" customWidth="1"/>
    <col min="12547" max="12547" width="11.6640625" style="4" customWidth="1"/>
    <col min="12548" max="12795" width="11.44140625" style="4"/>
    <col min="12796" max="12796" width="26.33203125" style="4" customWidth="1"/>
    <col min="12797" max="12801" width="10.33203125" style="4" customWidth="1"/>
    <col min="12802" max="12802" width="2.6640625" style="4" customWidth="1"/>
    <col min="12803" max="12803" width="11.6640625" style="4" customWidth="1"/>
    <col min="12804" max="13051" width="11.44140625" style="4"/>
    <col min="13052" max="13052" width="26.33203125" style="4" customWidth="1"/>
    <col min="13053" max="13057" width="10.33203125" style="4" customWidth="1"/>
    <col min="13058" max="13058" width="2.6640625" style="4" customWidth="1"/>
    <col min="13059" max="13059" width="11.6640625" style="4" customWidth="1"/>
    <col min="13060" max="13307" width="11.44140625" style="4"/>
    <col min="13308" max="13308" width="26.33203125" style="4" customWidth="1"/>
    <col min="13309" max="13313" width="10.33203125" style="4" customWidth="1"/>
    <col min="13314" max="13314" width="2.6640625" style="4" customWidth="1"/>
    <col min="13315" max="13315" width="11.6640625" style="4" customWidth="1"/>
    <col min="13316" max="13563" width="11.44140625" style="4"/>
    <col min="13564" max="13564" width="26.33203125" style="4" customWidth="1"/>
    <col min="13565" max="13569" width="10.33203125" style="4" customWidth="1"/>
    <col min="13570" max="13570" width="2.6640625" style="4" customWidth="1"/>
    <col min="13571" max="13571" width="11.6640625" style="4" customWidth="1"/>
    <col min="13572" max="13819" width="11.44140625" style="4"/>
    <col min="13820" max="13820" width="26.33203125" style="4" customWidth="1"/>
    <col min="13821" max="13825" width="10.33203125" style="4" customWidth="1"/>
    <col min="13826" max="13826" width="2.6640625" style="4" customWidth="1"/>
    <col min="13827" max="13827" width="11.6640625" style="4" customWidth="1"/>
    <col min="13828" max="14075" width="11.44140625" style="4"/>
    <col min="14076" max="14076" width="26.33203125" style="4" customWidth="1"/>
    <col min="14077" max="14081" width="10.33203125" style="4" customWidth="1"/>
    <col min="14082" max="14082" width="2.6640625" style="4" customWidth="1"/>
    <col min="14083" max="14083" width="11.6640625" style="4" customWidth="1"/>
    <col min="14084" max="14331" width="11.44140625" style="4"/>
    <col min="14332" max="14332" width="26.33203125" style="4" customWidth="1"/>
    <col min="14333" max="14337" width="10.33203125" style="4" customWidth="1"/>
    <col min="14338" max="14338" width="2.6640625" style="4" customWidth="1"/>
    <col min="14339" max="14339" width="11.6640625" style="4" customWidth="1"/>
    <col min="14340" max="14587" width="11.44140625" style="4"/>
    <col min="14588" max="14588" width="26.33203125" style="4" customWidth="1"/>
    <col min="14589" max="14593" width="10.33203125" style="4" customWidth="1"/>
    <col min="14594" max="14594" width="2.6640625" style="4" customWidth="1"/>
    <col min="14595" max="14595" width="11.6640625" style="4" customWidth="1"/>
    <col min="14596" max="14843" width="11.44140625" style="4"/>
    <col min="14844" max="14844" width="26.33203125" style="4" customWidth="1"/>
    <col min="14845" max="14849" width="10.33203125" style="4" customWidth="1"/>
    <col min="14850" max="14850" width="2.6640625" style="4" customWidth="1"/>
    <col min="14851" max="14851" width="11.6640625" style="4" customWidth="1"/>
    <col min="14852" max="15099" width="11.44140625" style="4"/>
    <col min="15100" max="15100" width="26.33203125" style="4" customWidth="1"/>
    <col min="15101" max="15105" width="10.33203125" style="4" customWidth="1"/>
    <col min="15106" max="15106" width="2.6640625" style="4" customWidth="1"/>
    <col min="15107" max="15107" width="11.6640625" style="4" customWidth="1"/>
    <col min="15108" max="15355" width="11.44140625" style="4"/>
    <col min="15356" max="15356" width="26.33203125" style="4" customWidth="1"/>
    <col min="15357" max="15361" width="10.33203125" style="4" customWidth="1"/>
    <col min="15362" max="15362" width="2.6640625" style="4" customWidth="1"/>
    <col min="15363" max="15363" width="11.6640625" style="4" customWidth="1"/>
    <col min="15364" max="15611" width="11.44140625" style="4"/>
    <col min="15612" max="15612" width="26.33203125" style="4" customWidth="1"/>
    <col min="15613" max="15617" width="10.33203125" style="4" customWidth="1"/>
    <col min="15618" max="15618" width="2.6640625" style="4" customWidth="1"/>
    <col min="15619" max="15619" width="11.6640625" style="4" customWidth="1"/>
    <col min="15620" max="15867" width="11.44140625" style="4"/>
    <col min="15868" max="15868" width="26.33203125" style="4" customWidth="1"/>
    <col min="15869" max="15873" width="10.33203125" style="4" customWidth="1"/>
    <col min="15874" max="15874" width="2.6640625" style="4" customWidth="1"/>
    <col min="15875" max="15875" width="11.6640625" style="4" customWidth="1"/>
    <col min="15876" max="16123" width="11.44140625" style="4"/>
    <col min="16124" max="16124" width="26.33203125" style="4" customWidth="1"/>
    <col min="16125" max="16129" width="10.33203125" style="4" customWidth="1"/>
    <col min="16130" max="16130" width="2.6640625" style="4" customWidth="1"/>
    <col min="16131" max="16131" width="11.6640625" style="4" customWidth="1"/>
    <col min="16132" max="16384" width="11.44140625" style="4"/>
  </cols>
  <sheetData>
    <row r="1" spans="1:6" ht="14.1" customHeight="1" thickBot="1" x14ac:dyDescent="0.3">
      <c r="A1" s="1" t="s">
        <v>262</v>
      </c>
      <c r="B1" s="209"/>
      <c r="C1" s="209"/>
      <c r="D1" s="209"/>
      <c r="E1" s="55"/>
    </row>
    <row r="2" spans="1:6" ht="14.1" customHeight="1" x14ac:dyDescent="0.25">
      <c r="A2" s="3"/>
      <c r="F2" s="185" t="s">
        <v>471</v>
      </c>
    </row>
    <row r="3" spans="1:6" ht="14.1" customHeight="1" x14ac:dyDescent="0.25">
      <c r="A3" s="5" t="s">
        <v>596</v>
      </c>
      <c r="F3" s="3"/>
    </row>
    <row r="4" spans="1:6" ht="14.1" customHeight="1" x14ac:dyDescent="0.25">
      <c r="A4" s="6"/>
      <c r="B4" s="54"/>
      <c r="C4" s="54"/>
      <c r="D4" s="54"/>
      <c r="E4" s="54"/>
    </row>
    <row r="5" spans="1:6" ht="14.1" customHeight="1" x14ac:dyDescent="0.25">
      <c r="A5" s="212"/>
      <c r="B5" s="12">
        <v>2016</v>
      </c>
      <c r="C5" s="12">
        <v>2017</v>
      </c>
      <c r="D5" s="12">
        <v>2018</v>
      </c>
      <c r="E5" s="4"/>
    </row>
    <row r="6" spans="1:6" ht="11.1" customHeight="1" x14ac:dyDescent="0.25">
      <c r="A6" s="7"/>
      <c r="B6" s="57"/>
      <c r="C6" s="57"/>
      <c r="D6" s="57"/>
      <c r="E6" s="57"/>
    </row>
    <row r="7" spans="1:6" ht="11.85" customHeight="1" x14ac:dyDescent="0.25">
      <c r="A7" s="63" t="s">
        <v>72</v>
      </c>
      <c r="B7" s="16">
        <v>1</v>
      </c>
      <c r="C7" s="16">
        <v>1</v>
      </c>
      <c r="D7" s="16" t="s">
        <v>31</v>
      </c>
      <c r="E7" s="16"/>
    </row>
    <row r="8" spans="1:6" ht="11.85" customHeight="1" x14ac:dyDescent="0.25">
      <c r="A8" s="63" t="s">
        <v>64</v>
      </c>
      <c r="B8" s="16" t="s">
        <v>31</v>
      </c>
      <c r="C8" s="16" t="s">
        <v>31</v>
      </c>
      <c r="D8" s="16">
        <v>1</v>
      </c>
      <c r="E8" s="16"/>
    </row>
    <row r="9" spans="1:6" ht="11.85" customHeight="1" x14ac:dyDescent="0.25">
      <c r="A9" s="63" t="s">
        <v>536</v>
      </c>
      <c r="B9" s="16" t="s">
        <v>591</v>
      </c>
      <c r="C9" s="16" t="s">
        <v>578</v>
      </c>
      <c r="D9" s="16" t="s">
        <v>621</v>
      </c>
      <c r="E9" s="16"/>
    </row>
    <row r="10" spans="1:6" ht="11.85" customHeight="1" x14ac:dyDescent="0.25">
      <c r="A10" s="63" t="s">
        <v>538</v>
      </c>
      <c r="B10" s="16" t="s">
        <v>31</v>
      </c>
      <c r="C10" s="16" t="s">
        <v>31</v>
      </c>
      <c r="D10" s="16" t="s">
        <v>31</v>
      </c>
      <c r="E10" s="16"/>
    </row>
    <row r="11" spans="1:6" ht="11.85" customHeight="1" x14ac:dyDescent="0.25">
      <c r="A11" s="63" t="s">
        <v>539</v>
      </c>
      <c r="B11" s="16" t="s">
        <v>31</v>
      </c>
      <c r="C11" s="16" t="s">
        <v>31</v>
      </c>
      <c r="D11" s="16" t="s">
        <v>31</v>
      </c>
      <c r="E11" s="16"/>
    </row>
    <row r="12" spans="1:6" ht="11.85" customHeight="1" x14ac:dyDescent="0.25">
      <c r="A12" s="63" t="s">
        <v>541</v>
      </c>
      <c r="B12" s="16" t="s">
        <v>31</v>
      </c>
      <c r="C12" s="16">
        <v>12</v>
      </c>
      <c r="D12" s="16">
        <v>44</v>
      </c>
      <c r="E12" s="16"/>
    </row>
    <row r="13" spans="1:6" ht="11.85" customHeight="1" x14ac:dyDescent="0.25">
      <c r="A13" s="63" t="s">
        <v>542</v>
      </c>
      <c r="B13" s="16" t="s">
        <v>31</v>
      </c>
      <c r="C13" s="16" t="s">
        <v>31</v>
      </c>
      <c r="D13" s="16" t="s">
        <v>31</v>
      </c>
      <c r="E13" s="16"/>
    </row>
    <row r="14" spans="1:6" ht="11.85" customHeight="1" x14ac:dyDescent="0.25">
      <c r="A14" s="63" t="s">
        <v>543</v>
      </c>
      <c r="B14" s="16" t="s">
        <v>592</v>
      </c>
      <c r="C14" s="16" t="s">
        <v>579</v>
      </c>
      <c r="D14" s="16" t="s">
        <v>622</v>
      </c>
      <c r="E14" s="16"/>
    </row>
    <row r="15" spans="1:6" ht="11.85" customHeight="1" x14ac:dyDescent="0.25">
      <c r="A15" s="63" t="s">
        <v>544</v>
      </c>
      <c r="B15" s="16">
        <v>3</v>
      </c>
      <c r="C15" s="16" t="s">
        <v>31</v>
      </c>
      <c r="D15" s="16" t="s">
        <v>31</v>
      </c>
      <c r="E15" s="16"/>
    </row>
    <row r="16" spans="1:6" ht="11.85" customHeight="1" x14ac:dyDescent="0.25">
      <c r="A16" s="63" t="s">
        <v>545</v>
      </c>
      <c r="B16" s="16">
        <v>3</v>
      </c>
      <c r="C16" s="16">
        <v>6</v>
      </c>
      <c r="D16" s="16">
        <v>7</v>
      </c>
      <c r="E16" s="16"/>
    </row>
    <row r="17" spans="1:6" ht="11.85" customHeight="1" x14ac:dyDescent="0.25">
      <c r="A17" s="63" t="s">
        <v>551</v>
      </c>
      <c r="B17" s="16">
        <v>1</v>
      </c>
      <c r="C17" s="16">
        <v>1</v>
      </c>
      <c r="D17" s="16">
        <v>6</v>
      </c>
      <c r="E17" s="16"/>
    </row>
    <row r="18" spans="1:6" ht="11.85" customHeight="1" x14ac:dyDescent="0.25">
      <c r="A18" s="63" t="s">
        <v>552</v>
      </c>
      <c r="B18" s="16">
        <v>39</v>
      </c>
      <c r="C18" s="16">
        <v>18</v>
      </c>
      <c r="D18" s="16">
        <v>35</v>
      </c>
      <c r="E18" s="16"/>
    </row>
    <row r="19" spans="1:6" ht="11.85" customHeight="1" x14ac:dyDescent="0.25">
      <c r="A19" s="63" t="s">
        <v>553</v>
      </c>
      <c r="B19" s="16">
        <v>8</v>
      </c>
      <c r="C19" s="16">
        <v>1</v>
      </c>
      <c r="D19" s="16" t="s">
        <v>31</v>
      </c>
      <c r="E19" s="16"/>
    </row>
    <row r="20" spans="1:6" ht="11.85" customHeight="1" x14ac:dyDescent="0.25">
      <c r="A20" s="63" t="s">
        <v>554</v>
      </c>
      <c r="B20" s="16">
        <v>4</v>
      </c>
      <c r="C20" s="16">
        <v>8</v>
      </c>
      <c r="D20" s="16">
        <v>1</v>
      </c>
      <c r="E20" s="16"/>
    </row>
    <row r="21" spans="1:6" ht="11.85" customHeight="1" x14ac:dyDescent="0.25">
      <c r="A21" s="63" t="s">
        <v>555</v>
      </c>
      <c r="B21" s="16">
        <v>3</v>
      </c>
      <c r="C21" s="16">
        <v>26</v>
      </c>
      <c r="D21" s="16">
        <v>14</v>
      </c>
      <c r="E21" s="16"/>
    </row>
    <row r="22" spans="1:6" ht="11.85" customHeight="1" x14ac:dyDescent="0.25">
      <c r="A22" s="63" t="s">
        <v>556</v>
      </c>
      <c r="B22" s="16" t="s">
        <v>31</v>
      </c>
      <c r="C22" s="16" t="s">
        <v>31</v>
      </c>
      <c r="D22" s="16" t="s">
        <v>31</v>
      </c>
      <c r="E22" s="16"/>
    </row>
    <row r="23" spans="1:6" ht="11.85" customHeight="1" x14ac:dyDescent="0.25">
      <c r="A23" s="63" t="s">
        <v>59</v>
      </c>
      <c r="B23" s="16">
        <v>1</v>
      </c>
      <c r="C23" s="16">
        <v>1</v>
      </c>
      <c r="D23" s="16" t="s">
        <v>31</v>
      </c>
      <c r="E23" s="16"/>
    </row>
    <row r="24" spans="1:6" ht="11.85" customHeight="1" x14ac:dyDescent="0.25">
      <c r="A24" s="63" t="s">
        <v>581</v>
      </c>
      <c r="B24" s="16" t="s">
        <v>31</v>
      </c>
      <c r="C24" s="16" t="s">
        <v>31</v>
      </c>
      <c r="D24" s="16" t="s">
        <v>31</v>
      </c>
      <c r="E24" s="16"/>
    </row>
    <row r="25" spans="1:6" ht="11.85" customHeight="1" x14ac:dyDescent="0.25">
      <c r="A25" s="63" t="s">
        <v>557</v>
      </c>
      <c r="B25" s="16" t="s">
        <v>593</v>
      </c>
      <c r="C25" s="16" t="s">
        <v>31</v>
      </c>
      <c r="D25" s="16" t="s">
        <v>623</v>
      </c>
      <c r="E25" s="16"/>
    </row>
    <row r="26" spans="1:6" ht="11.85" customHeight="1" x14ac:dyDescent="0.25">
      <c r="A26" s="63" t="s">
        <v>60</v>
      </c>
      <c r="B26" s="16">
        <v>6537</v>
      </c>
      <c r="C26" s="16">
        <v>3750</v>
      </c>
      <c r="D26" s="16">
        <v>7045</v>
      </c>
      <c r="E26" s="16"/>
    </row>
    <row r="27" spans="1:6" ht="11.85" customHeight="1" x14ac:dyDescent="0.25">
      <c r="A27" s="63" t="s">
        <v>75</v>
      </c>
      <c r="B27" s="16">
        <v>4</v>
      </c>
      <c r="C27" s="16">
        <v>2</v>
      </c>
      <c r="D27" s="16">
        <v>24</v>
      </c>
      <c r="E27" s="16"/>
    </row>
    <row r="28" spans="1:6" ht="11.85" customHeight="1" x14ac:dyDescent="0.25">
      <c r="A28" s="63" t="s">
        <v>76</v>
      </c>
      <c r="B28" s="16">
        <v>1</v>
      </c>
      <c r="C28" s="16">
        <v>3</v>
      </c>
      <c r="D28" s="16">
        <v>5</v>
      </c>
      <c r="E28" s="16"/>
    </row>
    <row r="29" spans="1:6" ht="11.85" customHeight="1" x14ac:dyDescent="0.25">
      <c r="A29" s="63" t="s">
        <v>546</v>
      </c>
      <c r="B29" s="16">
        <v>7</v>
      </c>
      <c r="C29" s="16">
        <v>2</v>
      </c>
      <c r="D29" s="16">
        <v>5</v>
      </c>
      <c r="E29" s="16"/>
      <c r="F29" s="25"/>
    </row>
    <row r="30" spans="1:6" ht="11.85" customHeight="1" x14ac:dyDescent="0.25">
      <c r="A30" s="63" t="s">
        <v>627</v>
      </c>
      <c r="B30" s="16"/>
      <c r="C30" s="16"/>
      <c r="D30" s="16">
        <v>1764</v>
      </c>
      <c r="E30" s="16"/>
      <c r="F30" s="25"/>
    </row>
    <row r="31" spans="1:6" ht="11.85" customHeight="1" x14ac:dyDescent="0.25">
      <c r="A31" s="63" t="s">
        <v>547</v>
      </c>
      <c r="B31" s="16" t="s">
        <v>31</v>
      </c>
      <c r="C31" s="16" t="s">
        <v>31</v>
      </c>
      <c r="D31" s="16" t="s">
        <v>31</v>
      </c>
      <c r="E31" s="16"/>
    </row>
    <row r="32" spans="1:6" ht="11.85" customHeight="1" x14ac:dyDescent="0.25">
      <c r="A32" s="63" t="s">
        <v>66</v>
      </c>
      <c r="B32" s="16">
        <v>28</v>
      </c>
      <c r="C32" s="16">
        <v>25</v>
      </c>
      <c r="D32" s="16">
        <v>37</v>
      </c>
      <c r="E32" s="16"/>
    </row>
    <row r="33" spans="1:5" ht="11.85" customHeight="1" x14ac:dyDescent="0.25">
      <c r="A33" s="63" t="s">
        <v>548</v>
      </c>
      <c r="B33" s="16" t="s">
        <v>31</v>
      </c>
      <c r="C33" s="16" t="s">
        <v>31</v>
      </c>
      <c r="D33" s="16" t="s">
        <v>31</v>
      </c>
      <c r="E33" s="16"/>
    </row>
    <row r="34" spans="1:5" ht="11.85" customHeight="1" x14ac:dyDescent="0.25">
      <c r="A34" s="63" t="s">
        <v>549</v>
      </c>
      <c r="B34" s="16" t="s">
        <v>31</v>
      </c>
      <c r="C34" s="16" t="s">
        <v>31</v>
      </c>
      <c r="D34" s="16" t="s">
        <v>31</v>
      </c>
      <c r="E34" s="16"/>
    </row>
    <row r="35" spans="1:5" ht="11.85" customHeight="1" x14ac:dyDescent="0.25">
      <c r="A35" s="63" t="s">
        <v>73</v>
      </c>
      <c r="B35" s="16">
        <v>4</v>
      </c>
      <c r="C35" s="16">
        <v>10</v>
      </c>
      <c r="D35" s="16">
        <v>22</v>
      </c>
      <c r="E35" s="16"/>
    </row>
    <row r="36" spans="1:5" ht="11.85" customHeight="1" x14ac:dyDescent="0.25">
      <c r="A36" s="63" t="s">
        <v>550</v>
      </c>
      <c r="B36" s="16">
        <v>2</v>
      </c>
      <c r="C36" s="16" t="s">
        <v>31</v>
      </c>
      <c r="D36" s="16">
        <v>1</v>
      </c>
      <c r="E36" s="16"/>
    </row>
    <row r="37" spans="1:5" ht="11.85" customHeight="1" x14ac:dyDescent="0.25">
      <c r="A37" s="63" t="s">
        <v>68</v>
      </c>
      <c r="B37" s="16" t="s">
        <v>31</v>
      </c>
      <c r="C37" s="16" t="s">
        <v>31</v>
      </c>
      <c r="D37" s="16" t="s">
        <v>31</v>
      </c>
      <c r="E37" s="16"/>
    </row>
    <row r="38" spans="1:5" ht="11.85" customHeight="1" x14ac:dyDescent="0.25">
      <c r="A38" s="63" t="s">
        <v>558</v>
      </c>
      <c r="B38" s="16" t="s">
        <v>31</v>
      </c>
      <c r="C38" s="16">
        <v>1</v>
      </c>
      <c r="D38" s="16" t="s">
        <v>31</v>
      </c>
      <c r="E38" s="16"/>
    </row>
    <row r="39" spans="1:5" ht="11.85" customHeight="1" x14ac:dyDescent="0.25">
      <c r="A39" s="63" t="s">
        <v>559</v>
      </c>
      <c r="B39" s="16" t="s">
        <v>31</v>
      </c>
      <c r="C39" s="16" t="s">
        <v>31</v>
      </c>
      <c r="D39" s="16" t="s">
        <v>31</v>
      </c>
      <c r="E39" s="16"/>
    </row>
    <row r="40" spans="1:5" ht="11.85" customHeight="1" x14ac:dyDescent="0.25">
      <c r="A40" s="63" t="s">
        <v>560</v>
      </c>
      <c r="B40" s="16">
        <v>4</v>
      </c>
      <c r="C40" s="16">
        <v>6</v>
      </c>
      <c r="D40" s="16" t="s">
        <v>624</v>
      </c>
      <c r="E40" s="16"/>
    </row>
    <row r="41" spans="1:5" ht="11.85" customHeight="1" x14ac:dyDescent="0.25">
      <c r="A41" s="63" t="s">
        <v>69</v>
      </c>
      <c r="B41" s="16">
        <v>13</v>
      </c>
      <c r="C41" s="16">
        <v>7</v>
      </c>
      <c r="D41" s="16">
        <v>16</v>
      </c>
      <c r="E41" s="16"/>
    </row>
    <row r="42" spans="1:5" ht="11.85" customHeight="1" x14ac:dyDescent="0.25">
      <c r="A42" s="63" t="s">
        <v>67</v>
      </c>
      <c r="B42" s="16">
        <v>30</v>
      </c>
      <c r="C42" s="16">
        <v>232</v>
      </c>
      <c r="D42" s="16">
        <v>435</v>
      </c>
      <c r="E42" s="16"/>
    </row>
    <row r="43" spans="1:5" ht="11.85" customHeight="1" x14ac:dyDescent="0.25">
      <c r="A43" s="63" t="s">
        <v>62</v>
      </c>
      <c r="B43" s="16" t="s">
        <v>31</v>
      </c>
      <c r="C43" s="16" t="s">
        <v>31</v>
      </c>
      <c r="D43" s="16" t="s">
        <v>31</v>
      </c>
      <c r="E43" s="16"/>
    </row>
    <row r="44" spans="1:5" ht="11.85" customHeight="1" x14ac:dyDescent="0.25">
      <c r="A44" s="63" t="s">
        <v>561</v>
      </c>
      <c r="B44" s="16" t="s">
        <v>594</v>
      </c>
      <c r="C44" s="16">
        <v>55</v>
      </c>
      <c r="D44" s="16" t="s">
        <v>625</v>
      </c>
      <c r="E44" s="16"/>
    </row>
    <row r="45" spans="1:5" ht="11.85" customHeight="1" x14ac:dyDescent="0.25">
      <c r="A45" s="63" t="s">
        <v>61</v>
      </c>
      <c r="B45" s="16" t="s">
        <v>31</v>
      </c>
      <c r="C45" s="16" t="s">
        <v>31</v>
      </c>
      <c r="D45" s="16" t="s">
        <v>31</v>
      </c>
      <c r="E45" s="16"/>
    </row>
    <row r="46" spans="1:5" ht="11.85" customHeight="1" x14ac:dyDescent="0.25">
      <c r="A46" s="63" t="s">
        <v>273</v>
      </c>
      <c r="B46" s="16" t="s">
        <v>31</v>
      </c>
      <c r="C46" s="16" t="s">
        <v>31</v>
      </c>
      <c r="D46" s="16">
        <v>5</v>
      </c>
      <c r="E46" s="16"/>
    </row>
    <row r="47" spans="1:5" ht="11.85" customHeight="1" x14ac:dyDescent="0.25">
      <c r="A47" s="63" t="s">
        <v>65</v>
      </c>
      <c r="B47" s="16">
        <v>15</v>
      </c>
      <c r="C47" s="16">
        <v>18</v>
      </c>
      <c r="D47" s="16">
        <v>17</v>
      </c>
      <c r="E47" s="16"/>
    </row>
    <row r="48" spans="1:5" ht="11.85" customHeight="1" x14ac:dyDescent="0.25">
      <c r="A48" s="63" t="s">
        <v>74</v>
      </c>
      <c r="B48" s="16" t="s">
        <v>31</v>
      </c>
      <c r="C48" s="16" t="s">
        <v>31</v>
      </c>
      <c r="D48" s="16" t="s">
        <v>31</v>
      </c>
      <c r="E48" s="16"/>
    </row>
    <row r="49" spans="1:6" ht="11.85" customHeight="1" x14ac:dyDescent="0.25">
      <c r="A49" s="63" t="s">
        <v>70</v>
      </c>
      <c r="B49" s="16" t="s">
        <v>31</v>
      </c>
      <c r="C49" s="16" t="s">
        <v>31</v>
      </c>
      <c r="D49" s="16" t="s">
        <v>31</v>
      </c>
      <c r="E49" s="16"/>
    </row>
    <row r="50" spans="1:6" ht="11.85" customHeight="1" x14ac:dyDescent="0.25">
      <c r="A50" s="63" t="s">
        <v>272</v>
      </c>
      <c r="B50" s="16">
        <v>92</v>
      </c>
      <c r="C50" s="16">
        <v>99</v>
      </c>
      <c r="D50" s="16">
        <v>51</v>
      </c>
      <c r="E50" s="16"/>
    </row>
    <row r="51" spans="1:6" ht="11.85" customHeight="1" x14ac:dyDescent="0.25">
      <c r="A51" s="63" t="s">
        <v>562</v>
      </c>
      <c r="B51" s="16" t="s">
        <v>31</v>
      </c>
      <c r="C51" s="16" t="s">
        <v>31</v>
      </c>
      <c r="D51" s="16" t="s">
        <v>31</v>
      </c>
      <c r="E51" s="16"/>
    </row>
    <row r="52" spans="1:6" ht="11.85" customHeight="1" x14ac:dyDescent="0.25">
      <c r="A52" s="63" t="s">
        <v>71</v>
      </c>
      <c r="B52" s="16" t="s">
        <v>31</v>
      </c>
      <c r="C52" s="16" t="s">
        <v>31</v>
      </c>
      <c r="D52" s="16" t="s">
        <v>31</v>
      </c>
      <c r="E52" s="16"/>
    </row>
    <row r="53" spans="1:6" ht="11.85" customHeight="1" x14ac:dyDescent="0.25">
      <c r="A53" s="63" t="s">
        <v>563</v>
      </c>
      <c r="B53" s="16">
        <v>41</v>
      </c>
      <c r="C53" s="16">
        <v>29</v>
      </c>
      <c r="D53" s="16">
        <v>28</v>
      </c>
      <c r="E53" s="16"/>
    </row>
    <row r="54" spans="1:6" ht="11.85" customHeight="1" x14ac:dyDescent="0.25">
      <c r="A54" s="63" t="s">
        <v>215</v>
      </c>
      <c r="B54" s="16" t="s">
        <v>31</v>
      </c>
      <c r="C54" s="16" t="s">
        <v>31</v>
      </c>
      <c r="D54" s="16" t="s">
        <v>31</v>
      </c>
      <c r="E54" s="16"/>
    </row>
    <row r="55" spans="1:6" ht="11.85" customHeight="1" x14ac:dyDescent="0.25">
      <c r="A55" s="63" t="s">
        <v>63</v>
      </c>
      <c r="B55" s="16">
        <v>2119</v>
      </c>
      <c r="C55" s="16">
        <v>527</v>
      </c>
      <c r="D55" s="16">
        <v>438</v>
      </c>
      <c r="E55" s="16"/>
    </row>
    <row r="56" spans="1:6" ht="11.85" customHeight="1" x14ac:dyDescent="0.25">
      <c r="A56" s="63" t="s">
        <v>564</v>
      </c>
      <c r="B56" s="16" t="s">
        <v>595</v>
      </c>
      <c r="C56" s="16" t="s">
        <v>580</v>
      </c>
      <c r="D56" s="16" t="s">
        <v>626</v>
      </c>
      <c r="E56" s="16"/>
    </row>
    <row r="57" spans="1:6" ht="11.1" customHeight="1" x14ac:dyDescent="0.25"/>
    <row r="58" spans="1:6" ht="14.1" customHeight="1" x14ac:dyDescent="0.25">
      <c r="A58" s="51" t="s">
        <v>565</v>
      </c>
      <c r="B58" s="210"/>
      <c r="C58" s="210"/>
      <c r="D58" s="210"/>
      <c r="E58" s="57"/>
    </row>
    <row r="59" spans="1:6" ht="12" customHeight="1" x14ac:dyDescent="0.25">
      <c r="A59" s="52" t="s">
        <v>537</v>
      </c>
      <c r="B59" s="211"/>
      <c r="C59" s="211"/>
      <c r="D59" s="211"/>
      <c r="E59" s="211"/>
    </row>
    <row r="60" spans="1:6" ht="12" customHeight="1" x14ac:dyDescent="0.25">
      <c r="A60" s="52" t="s">
        <v>540</v>
      </c>
      <c r="B60" s="211"/>
      <c r="C60" s="211"/>
      <c r="D60" s="211"/>
      <c r="E60" s="211"/>
      <c r="F60" s="192"/>
    </row>
    <row r="63" spans="1:6" x14ac:dyDescent="0.25">
      <c r="A63" s="208"/>
      <c r="B63" s="16"/>
      <c r="C63" s="16"/>
      <c r="D63" s="16"/>
      <c r="E63" s="16"/>
    </row>
    <row r="64" spans="1:6" x14ac:dyDescent="0.25">
      <c r="B64" s="16"/>
      <c r="C64" s="16"/>
      <c r="D64" s="16"/>
      <c r="E64" s="16"/>
    </row>
    <row r="65" spans="1:14" x14ac:dyDescent="0.25">
      <c r="A65" s="63"/>
      <c r="B65" s="16"/>
      <c r="C65" s="16"/>
      <c r="D65" s="16"/>
      <c r="E65" s="16"/>
    </row>
    <row r="66" spans="1:14" x14ac:dyDescent="0.25">
      <c r="A66" s="63"/>
      <c r="B66" s="16"/>
      <c r="C66" s="16"/>
      <c r="D66" s="16"/>
      <c r="E66" s="16"/>
    </row>
    <row r="67" spans="1:14" x14ac:dyDescent="0.25">
      <c r="A67" s="63"/>
      <c r="B67" s="16"/>
      <c r="C67" s="16"/>
      <c r="D67" s="16"/>
      <c r="E67" s="16"/>
    </row>
    <row r="73" spans="1:14" x14ac:dyDescent="0.25">
      <c r="G73" s="25"/>
      <c r="N73" s="25"/>
    </row>
    <row r="94" spans="2:13" x14ac:dyDescent="0.25">
      <c r="B94" s="4"/>
      <c r="C94" s="4"/>
      <c r="D94" s="4"/>
      <c r="E94" s="4"/>
      <c r="M94" s="25"/>
    </row>
  </sheetData>
  <phoneticPr fontId="3" type="noConversion"/>
  <hyperlinks>
    <hyperlink ref="F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H49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33.44140625" style="4" customWidth="1"/>
    <col min="2" max="5" width="11.6640625" style="4" customWidth="1"/>
    <col min="6" max="6" width="11.5546875" style="4" customWidth="1"/>
    <col min="7" max="7" width="4.6640625" style="4" customWidth="1"/>
    <col min="8" max="16384" width="11.44140625" style="4"/>
  </cols>
  <sheetData>
    <row r="1" spans="1:8" ht="14.1" customHeight="1" thickBot="1" x14ac:dyDescent="0.3">
      <c r="A1" s="1" t="s">
        <v>262</v>
      </c>
      <c r="B1" s="1"/>
      <c r="C1" s="2"/>
      <c r="D1" s="2"/>
      <c r="E1" s="2"/>
      <c r="F1" s="2"/>
    </row>
    <row r="2" spans="1:8" ht="14.1" customHeight="1" x14ac:dyDescent="0.25">
      <c r="A2" s="3"/>
      <c r="B2" s="3"/>
      <c r="C2" s="3"/>
      <c r="E2" s="3"/>
      <c r="F2" s="3"/>
      <c r="G2" s="3"/>
      <c r="H2" s="185" t="s">
        <v>471</v>
      </c>
    </row>
    <row r="3" spans="1:8" ht="14.1" customHeight="1" x14ac:dyDescent="0.25">
      <c r="A3" s="5" t="s">
        <v>506</v>
      </c>
      <c r="B3" s="5"/>
      <c r="C3" s="3"/>
      <c r="E3" s="3"/>
      <c r="F3" s="3"/>
      <c r="G3" s="3"/>
      <c r="H3" s="3"/>
    </row>
    <row r="4" spans="1:8" ht="14.1" customHeight="1" x14ac:dyDescent="0.25">
      <c r="A4" s="6"/>
      <c r="B4" s="6"/>
      <c r="C4" s="7"/>
      <c r="D4" s="7"/>
      <c r="E4" s="7"/>
      <c r="F4" s="7"/>
      <c r="G4" s="3"/>
    </row>
    <row r="5" spans="1:8" ht="15.9" customHeight="1" x14ac:dyDescent="0.25">
      <c r="A5" s="12"/>
      <c r="B5" s="38">
        <v>2015</v>
      </c>
      <c r="C5" s="38">
        <v>2016</v>
      </c>
      <c r="D5" s="38">
        <v>2017</v>
      </c>
      <c r="E5" s="38">
        <v>2018</v>
      </c>
      <c r="F5" s="38">
        <v>2019</v>
      </c>
      <c r="G5" s="3"/>
    </row>
    <row r="6" spans="1:8" ht="14.1" customHeight="1" x14ac:dyDescent="0.25">
      <c r="A6" s="14"/>
      <c r="B6" s="14"/>
      <c r="C6" s="14"/>
      <c r="D6" s="14"/>
      <c r="E6" s="14"/>
      <c r="F6" s="14"/>
      <c r="G6" s="3"/>
    </row>
    <row r="7" spans="1:8" ht="14.1" customHeight="1" x14ac:dyDescent="0.25">
      <c r="A7" s="63" t="s">
        <v>18</v>
      </c>
      <c r="B7" s="16">
        <v>559</v>
      </c>
      <c r="C7" s="16">
        <v>564</v>
      </c>
      <c r="D7" s="16">
        <v>573</v>
      </c>
      <c r="E7" s="16">
        <v>580</v>
      </c>
      <c r="F7" s="16">
        <v>586</v>
      </c>
      <c r="G7" s="3"/>
    </row>
    <row r="8" spans="1:8" ht="14.1" customHeight="1" x14ac:dyDescent="0.25">
      <c r="A8" s="63"/>
      <c r="B8" s="16"/>
      <c r="C8" s="16"/>
      <c r="D8" s="16"/>
      <c r="E8" s="16"/>
      <c r="F8" s="16"/>
      <c r="G8" s="3"/>
    </row>
    <row r="9" spans="1:8" ht="14.1" customHeight="1" x14ac:dyDescent="0.25">
      <c r="A9" s="63" t="s">
        <v>472</v>
      </c>
      <c r="B9" s="16">
        <v>34</v>
      </c>
      <c r="C9" s="16">
        <v>34</v>
      </c>
      <c r="D9" s="16">
        <v>37</v>
      </c>
      <c r="E9" s="16">
        <v>38</v>
      </c>
      <c r="F9" s="16">
        <v>39</v>
      </c>
      <c r="G9" s="3"/>
    </row>
    <row r="10" spans="1:8" ht="14.1" customHeight="1" x14ac:dyDescent="0.25">
      <c r="A10" s="63" t="s">
        <v>77</v>
      </c>
      <c r="B10" s="16">
        <v>351</v>
      </c>
      <c r="C10" s="16">
        <v>351</v>
      </c>
      <c r="D10" s="16">
        <f>289+66</f>
        <v>355</v>
      </c>
      <c r="E10" s="16">
        <v>357</v>
      </c>
      <c r="F10" s="16">
        <v>358</v>
      </c>
      <c r="G10" s="3"/>
    </row>
    <row r="11" spans="1:8" ht="14.1" customHeight="1" x14ac:dyDescent="0.25">
      <c r="A11" s="63" t="s">
        <v>154</v>
      </c>
      <c r="B11" s="16">
        <v>4</v>
      </c>
      <c r="C11" s="16">
        <v>4</v>
      </c>
      <c r="D11" s="16">
        <v>4</v>
      </c>
      <c r="E11" s="16">
        <v>4</v>
      </c>
      <c r="F11" s="16">
        <v>4</v>
      </c>
      <c r="G11" s="3"/>
    </row>
    <row r="12" spans="1:8" ht="14.1" customHeight="1" x14ac:dyDescent="0.25">
      <c r="A12" s="63" t="s">
        <v>155</v>
      </c>
      <c r="B12" s="16">
        <v>1</v>
      </c>
      <c r="C12" s="16">
        <v>1</v>
      </c>
      <c r="D12" s="16">
        <v>1</v>
      </c>
      <c r="E12" s="16">
        <v>1</v>
      </c>
      <c r="F12" s="16">
        <v>1</v>
      </c>
      <c r="G12" s="3"/>
    </row>
    <row r="13" spans="1:8" ht="14.1" customHeight="1" x14ac:dyDescent="0.25">
      <c r="A13" s="63" t="s">
        <v>78</v>
      </c>
      <c r="B13" s="16">
        <v>9</v>
      </c>
      <c r="C13" s="16">
        <v>9</v>
      </c>
      <c r="D13" s="16">
        <v>9</v>
      </c>
      <c r="E13" s="16">
        <v>9</v>
      </c>
      <c r="F13" s="16">
        <v>9</v>
      </c>
      <c r="G13" s="3"/>
    </row>
    <row r="14" spans="1:8" ht="14.1" customHeight="1" x14ac:dyDescent="0.25">
      <c r="A14" s="63" t="s">
        <v>270</v>
      </c>
      <c r="B14" s="16">
        <v>142</v>
      </c>
      <c r="C14" s="16">
        <v>147</v>
      </c>
      <c r="D14" s="16">
        <v>149</v>
      </c>
      <c r="E14" s="16">
        <v>152</v>
      </c>
      <c r="F14" s="16">
        <v>155</v>
      </c>
      <c r="G14" s="3"/>
    </row>
    <row r="15" spans="1:8" ht="14.1" customHeight="1" x14ac:dyDescent="0.25">
      <c r="A15" s="63" t="s">
        <v>168</v>
      </c>
      <c r="B15" s="16">
        <v>18</v>
      </c>
      <c r="C15" s="16">
        <v>18</v>
      </c>
      <c r="D15" s="16">
        <v>18</v>
      </c>
      <c r="E15" s="16">
        <v>19</v>
      </c>
      <c r="F15" s="16">
        <v>20</v>
      </c>
      <c r="G15" s="3"/>
    </row>
    <row r="16" spans="1:8" ht="14.1" customHeight="1" x14ac:dyDescent="0.25">
      <c r="D16" s="26"/>
    </row>
    <row r="17" spans="1:6" ht="14.1" customHeight="1" x14ac:dyDescent="0.25">
      <c r="A17" s="51" t="s">
        <v>565</v>
      </c>
      <c r="B17" s="51"/>
      <c r="C17" s="23"/>
      <c r="D17" s="23"/>
      <c r="E17" s="23"/>
      <c r="F17" s="23"/>
    </row>
    <row r="18" spans="1:6" ht="14.1" customHeight="1" x14ac:dyDescent="0.25">
      <c r="A18" s="52" t="s">
        <v>242</v>
      </c>
      <c r="B18" s="52"/>
    </row>
    <row r="19" spans="1:6" ht="14.1" customHeight="1" x14ac:dyDescent="0.25">
      <c r="A19" s="52" t="s">
        <v>616</v>
      </c>
    </row>
    <row r="20" spans="1:6" ht="14.1" customHeight="1" x14ac:dyDescent="0.25">
      <c r="A20" s="52"/>
    </row>
    <row r="21" spans="1:6" ht="13.35" customHeight="1" x14ac:dyDescent="0.25">
      <c r="A21" s="52"/>
    </row>
    <row r="22" spans="1:6" ht="13.35" customHeight="1" x14ac:dyDescent="0.25">
      <c r="F22" s="94"/>
    </row>
    <row r="23" spans="1:6" ht="13.35" customHeight="1" x14ac:dyDescent="0.25">
      <c r="F23" s="6"/>
    </row>
    <row r="24" spans="1:6" ht="13.35" customHeight="1" x14ac:dyDescent="0.25">
      <c r="F24" s="25"/>
    </row>
    <row r="25" spans="1:6" ht="13.35" customHeight="1" x14ac:dyDescent="0.25"/>
    <row r="26" spans="1:6" ht="13.35" customHeight="1" x14ac:dyDescent="0.25"/>
    <row r="27" spans="1:6" ht="13.35" customHeight="1" x14ac:dyDescent="0.25"/>
    <row r="28" spans="1:6" ht="13.35" customHeight="1" x14ac:dyDescent="0.25"/>
    <row r="29" spans="1:6" ht="13.35" customHeight="1" x14ac:dyDescent="0.25"/>
    <row r="30" spans="1:6" ht="13.35" customHeight="1" x14ac:dyDescent="0.25"/>
    <row r="31" spans="1:6" ht="13.35" customHeight="1" x14ac:dyDescent="0.25"/>
    <row r="32" spans="1:6" ht="13.35" customHeight="1" x14ac:dyDescent="0.25"/>
    <row r="33" spans="7:7" ht="13.35" customHeight="1" x14ac:dyDescent="0.25"/>
    <row r="34" spans="7:7" ht="13.35" customHeight="1" x14ac:dyDescent="0.25"/>
    <row r="35" spans="7:7" ht="13.35" customHeight="1" x14ac:dyDescent="0.25"/>
    <row r="36" spans="7:7" ht="13.35" customHeight="1" x14ac:dyDescent="0.25"/>
    <row r="37" spans="7:7" ht="13.35" customHeight="1" x14ac:dyDescent="0.25"/>
    <row r="38" spans="7:7" ht="13.35" customHeight="1" x14ac:dyDescent="0.25"/>
    <row r="39" spans="7:7" ht="13.35" customHeight="1" x14ac:dyDescent="0.25"/>
    <row r="40" spans="7:7" ht="13.35" customHeight="1" x14ac:dyDescent="0.25">
      <c r="G40"/>
    </row>
    <row r="41" spans="7:7" ht="13.35" customHeight="1" x14ac:dyDescent="0.25">
      <c r="G41"/>
    </row>
    <row r="42" spans="7:7" ht="13.35" customHeight="1" x14ac:dyDescent="0.25">
      <c r="G42"/>
    </row>
    <row r="43" spans="7:7" ht="13.35" customHeight="1" x14ac:dyDescent="0.25"/>
    <row r="44" spans="7:7" ht="13.35" customHeight="1" x14ac:dyDescent="0.25"/>
    <row r="45" spans="7:7" ht="13.35" customHeight="1" x14ac:dyDescent="0.25"/>
    <row r="46" spans="7:7" ht="13.35" customHeight="1" x14ac:dyDescent="0.25"/>
    <row r="47" spans="7:7" ht="13.35" customHeight="1" x14ac:dyDescent="0.25"/>
    <row r="48" spans="7:7" ht="13.35" customHeight="1" x14ac:dyDescent="0.25"/>
    <row r="49" ht="12" customHeight="1" x14ac:dyDescent="0.25"/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M61"/>
  <sheetViews>
    <sheetView workbookViewId="0">
      <selection activeCell="J2" sqref="J2"/>
    </sheetView>
  </sheetViews>
  <sheetFormatPr baseColWidth="10" defaultColWidth="11.44140625" defaultRowHeight="13.2" x14ac:dyDescent="0.25"/>
  <cols>
    <col min="1" max="1" width="29.88671875" style="4" customWidth="1"/>
    <col min="2" max="2" width="21.44140625" style="4" customWidth="1"/>
    <col min="3" max="3" width="20.88671875" style="4" customWidth="1"/>
    <col min="4" max="4" width="19.44140625" style="4" customWidth="1"/>
    <col min="5" max="5" width="4.88671875" style="4" customWidth="1"/>
    <col min="6" max="6" width="11.44140625" style="4"/>
    <col min="7" max="7" width="33" style="4" customWidth="1"/>
    <col min="8" max="16384" width="11.44140625" style="4"/>
  </cols>
  <sheetData>
    <row r="1" spans="1:13" ht="14.1" customHeight="1" x14ac:dyDescent="0.25">
      <c r="A1" s="5" t="s">
        <v>507</v>
      </c>
      <c r="B1" s="5"/>
      <c r="C1" s="3"/>
      <c r="E1" s="3"/>
      <c r="H1" s="3"/>
      <c r="I1" s="3"/>
      <c r="J1" s="3"/>
      <c r="K1" s="3"/>
      <c r="L1" s="3"/>
      <c r="M1" s="3"/>
    </row>
    <row r="2" spans="1:13" ht="14.1" customHeight="1" x14ac:dyDescent="0.25">
      <c r="F2" s="185" t="s">
        <v>471</v>
      </c>
      <c r="G2" s="3"/>
    </row>
    <row r="3" spans="1:13" ht="14.1" customHeight="1" x14ac:dyDescent="0.25">
      <c r="A3" s="8"/>
      <c r="B3" s="9" t="s">
        <v>827</v>
      </c>
      <c r="C3" s="9"/>
      <c r="D3" s="9"/>
      <c r="F3" s="187"/>
    </row>
    <row r="4" spans="1:13" ht="14.1" customHeight="1" x14ac:dyDescent="0.25">
      <c r="A4" s="11"/>
      <c r="B4" s="38" t="s">
        <v>32</v>
      </c>
      <c r="C4" s="38" t="s">
        <v>275</v>
      </c>
      <c r="D4" s="38" t="s">
        <v>42</v>
      </c>
      <c r="F4" s="188"/>
      <c r="G4" s="187"/>
      <c r="H4" s="187"/>
    </row>
    <row r="5" spans="1:13" ht="14.1" customHeight="1" x14ac:dyDescent="0.25">
      <c r="A5" s="30"/>
      <c r="B5" s="30"/>
      <c r="C5" s="30"/>
      <c r="D5" s="30"/>
      <c r="F5" s="188"/>
    </row>
    <row r="6" spans="1:13" ht="14.1" customHeight="1" x14ac:dyDescent="0.25">
      <c r="A6" s="59" t="s">
        <v>274</v>
      </c>
      <c r="B6" s="31">
        <f>SUM(C6:D6)</f>
        <v>1184</v>
      </c>
      <c r="C6" s="31">
        <f>SUM(C7:C18)</f>
        <v>552</v>
      </c>
      <c r="D6" s="31">
        <f>SUM(D7:D18)</f>
        <v>632</v>
      </c>
      <c r="E6" s="126"/>
      <c r="F6" s="188"/>
    </row>
    <row r="7" spans="1:13" ht="14.1" customHeight="1" x14ac:dyDescent="0.25">
      <c r="A7" s="30" t="s">
        <v>605</v>
      </c>
      <c r="B7" s="31">
        <f>SUM(C7:D7)</f>
        <v>370</v>
      </c>
      <c r="C7" s="31">
        <v>205</v>
      </c>
      <c r="D7" s="31">
        <v>165</v>
      </c>
      <c r="F7" s="188"/>
    </row>
    <row r="8" spans="1:13" ht="14.1" customHeight="1" x14ac:dyDescent="0.25">
      <c r="A8" s="30" t="s">
        <v>276</v>
      </c>
      <c r="B8" s="31">
        <f t="shared" ref="B8:B18" si="0">SUM(C8:D8)</f>
        <v>120</v>
      </c>
      <c r="C8" s="31">
        <v>41</v>
      </c>
      <c r="D8" s="31">
        <v>79</v>
      </c>
      <c r="F8" s="188"/>
    </row>
    <row r="9" spans="1:13" ht="14.1" customHeight="1" x14ac:dyDescent="0.25">
      <c r="A9" s="30" t="s">
        <v>277</v>
      </c>
      <c r="B9" s="31">
        <f t="shared" si="0"/>
        <v>87</v>
      </c>
      <c r="C9" s="31">
        <v>35</v>
      </c>
      <c r="D9" s="31">
        <v>52</v>
      </c>
      <c r="F9" s="188"/>
    </row>
    <row r="10" spans="1:13" ht="14.1" customHeight="1" x14ac:dyDescent="0.25">
      <c r="A10" s="30" t="s">
        <v>606</v>
      </c>
      <c r="B10" s="31">
        <f t="shared" si="0"/>
        <v>156</v>
      </c>
      <c r="C10" s="31">
        <v>80</v>
      </c>
      <c r="D10" s="31">
        <v>76</v>
      </c>
      <c r="F10" s="188"/>
    </row>
    <row r="11" spans="1:13" ht="14.1" customHeight="1" x14ac:dyDescent="0.25">
      <c r="A11" s="30" t="s">
        <v>607</v>
      </c>
      <c r="B11" s="31">
        <f t="shared" si="0"/>
        <v>56</v>
      </c>
      <c r="C11" s="31">
        <v>10</v>
      </c>
      <c r="D11" s="31">
        <v>46</v>
      </c>
      <c r="F11" s="188"/>
    </row>
    <row r="12" spans="1:13" ht="14.1" customHeight="1" x14ac:dyDescent="0.25">
      <c r="A12" s="30" t="s">
        <v>608</v>
      </c>
      <c r="B12" s="31">
        <f t="shared" si="0"/>
        <v>126</v>
      </c>
      <c r="C12" s="31">
        <v>80</v>
      </c>
      <c r="D12" s="31">
        <v>46</v>
      </c>
      <c r="F12" s="188"/>
    </row>
    <row r="13" spans="1:13" ht="14.1" customHeight="1" x14ac:dyDescent="0.25">
      <c r="A13" s="30" t="s">
        <v>609</v>
      </c>
      <c r="B13" s="31">
        <f t="shared" si="0"/>
        <v>72</v>
      </c>
      <c r="C13" s="31">
        <v>30</v>
      </c>
      <c r="D13" s="31">
        <v>42</v>
      </c>
      <c r="F13" s="188"/>
    </row>
    <row r="14" spans="1:13" ht="14.1" customHeight="1" x14ac:dyDescent="0.25">
      <c r="A14" s="30" t="s">
        <v>610</v>
      </c>
      <c r="B14" s="31">
        <f t="shared" si="0"/>
        <v>67</v>
      </c>
      <c r="C14" s="31">
        <v>16</v>
      </c>
      <c r="D14" s="31">
        <v>51</v>
      </c>
      <c r="F14" s="188"/>
    </row>
    <row r="15" spans="1:13" ht="14.1" customHeight="1" x14ac:dyDescent="0.25">
      <c r="A15" s="30" t="s">
        <v>611</v>
      </c>
      <c r="B15" s="31">
        <f t="shared" si="0"/>
        <v>66</v>
      </c>
      <c r="C15" s="31">
        <v>35</v>
      </c>
      <c r="D15" s="31">
        <v>31</v>
      </c>
      <c r="F15" s="188"/>
    </row>
    <row r="16" spans="1:13" ht="14.1" customHeight="1" x14ac:dyDescent="0.25">
      <c r="A16" s="30" t="s">
        <v>612</v>
      </c>
      <c r="B16" s="31">
        <f t="shared" si="0"/>
        <v>16</v>
      </c>
      <c r="C16" s="31">
        <v>9</v>
      </c>
      <c r="D16" s="31">
        <v>7</v>
      </c>
    </row>
    <row r="17" spans="1:4" ht="14.1" customHeight="1" x14ac:dyDescent="0.25">
      <c r="A17" s="30" t="s">
        <v>613</v>
      </c>
      <c r="B17" s="31">
        <f t="shared" si="0"/>
        <v>39</v>
      </c>
      <c r="C17" s="31">
        <v>8</v>
      </c>
      <c r="D17" s="31">
        <v>31</v>
      </c>
    </row>
    <row r="18" spans="1:4" ht="14.1" customHeight="1" x14ac:dyDescent="0.25">
      <c r="A18" s="30" t="s">
        <v>614</v>
      </c>
      <c r="B18" s="31">
        <f t="shared" si="0"/>
        <v>9</v>
      </c>
      <c r="C18" s="31">
        <v>3</v>
      </c>
      <c r="D18" s="31">
        <v>6</v>
      </c>
    </row>
    <row r="19" spans="1:4" ht="14.1" customHeight="1" x14ac:dyDescent="0.25"/>
    <row r="20" spans="1:4" ht="14.1" customHeight="1" x14ac:dyDescent="0.25">
      <c r="A20" s="51" t="s">
        <v>822</v>
      </c>
      <c r="B20" s="51"/>
      <c r="C20" s="51"/>
      <c r="D20" s="51"/>
    </row>
    <row r="21" spans="1:4" ht="14.1" customHeight="1" x14ac:dyDescent="0.25">
      <c r="A21" s="52" t="s">
        <v>828</v>
      </c>
    </row>
    <row r="22" spans="1:4" ht="14.1" customHeight="1" x14ac:dyDescent="0.25">
      <c r="A22" s="52"/>
    </row>
    <row r="23" spans="1:4" ht="14.1" customHeight="1" x14ac:dyDescent="0.25">
      <c r="A23" s="259"/>
    </row>
    <row r="24" spans="1:4" ht="14.1" customHeight="1" x14ac:dyDescent="0.25"/>
    <row r="25" spans="1:4" ht="14.1" customHeight="1" x14ac:dyDescent="0.25"/>
    <row r="26" spans="1:4" ht="14.1" customHeight="1" x14ac:dyDescent="0.25"/>
    <row r="27" spans="1:4" ht="14.1" customHeight="1" x14ac:dyDescent="0.25"/>
    <row r="28" spans="1:4" ht="14.1" customHeight="1" x14ac:dyDescent="0.25"/>
    <row r="29" spans="1:4" ht="14.1" customHeight="1" x14ac:dyDescent="0.25"/>
    <row r="30" spans="1:4" ht="14.1" customHeight="1" x14ac:dyDescent="0.25"/>
    <row r="31" spans="1:4" ht="14.1" customHeight="1" x14ac:dyDescent="0.25"/>
    <row r="32" spans="1:4" ht="14.1" customHeight="1" x14ac:dyDescent="0.25"/>
    <row r="33" ht="14.1" customHeight="1" x14ac:dyDescent="0.25"/>
    <row r="34" ht="14.1" customHeight="1" x14ac:dyDescent="0.25"/>
    <row r="35" ht="14.1" customHeight="1" x14ac:dyDescent="0.25"/>
    <row r="36" ht="14.1" customHeight="1" x14ac:dyDescent="0.25"/>
    <row r="37" ht="14.1" customHeight="1" x14ac:dyDescent="0.25"/>
    <row r="38" ht="14.1" customHeight="1" x14ac:dyDescent="0.25"/>
    <row r="39" ht="14.1" customHeight="1" x14ac:dyDescent="0.25"/>
    <row r="40" ht="14.1" customHeight="1" x14ac:dyDescent="0.25"/>
    <row r="41" ht="14.1" customHeight="1" x14ac:dyDescent="0.25"/>
    <row r="42" ht="14.1" customHeight="1" x14ac:dyDescent="0.25"/>
    <row r="43" ht="14.1" customHeight="1" x14ac:dyDescent="0.25"/>
    <row r="44" ht="14.1" customHeight="1" x14ac:dyDescent="0.25"/>
    <row r="45" ht="14.1" customHeight="1" x14ac:dyDescent="0.25"/>
    <row r="46" ht="14.1" customHeight="1" x14ac:dyDescent="0.25"/>
    <row r="47" ht="14.1" customHeight="1" x14ac:dyDescent="0.25"/>
    <row r="48" ht="14.1" customHeight="1" x14ac:dyDescent="0.25"/>
    <row r="49" ht="14.1" customHeight="1" x14ac:dyDescent="0.25"/>
    <row r="50" ht="14.1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</sheetData>
  <hyperlinks>
    <hyperlink ref="F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H17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33.109375" style="4" customWidth="1"/>
    <col min="2" max="6" width="11.6640625" style="4" customWidth="1"/>
    <col min="7" max="7" width="3.44140625" style="61" customWidth="1"/>
    <col min="8" max="16384" width="11.44140625" style="4"/>
  </cols>
  <sheetData>
    <row r="1" spans="1:8" ht="13.8" thickBot="1" x14ac:dyDescent="0.3">
      <c r="A1" s="1" t="s">
        <v>262</v>
      </c>
      <c r="B1" s="1"/>
      <c r="C1" s="2"/>
      <c r="D1" s="2"/>
      <c r="E1" s="2"/>
      <c r="F1" s="2"/>
      <c r="G1" s="6"/>
    </row>
    <row r="2" spans="1:8" ht="13.8" x14ac:dyDescent="0.25">
      <c r="G2" s="146"/>
      <c r="H2" s="185" t="s">
        <v>471</v>
      </c>
    </row>
    <row r="3" spans="1:8" ht="14.1" customHeight="1" x14ac:dyDescent="0.25">
      <c r="A3" s="5" t="s">
        <v>508</v>
      </c>
      <c r="B3" s="3"/>
      <c r="D3" s="3"/>
      <c r="E3" s="3"/>
      <c r="F3" s="3"/>
    </row>
    <row r="4" spans="1:8" ht="14.1" customHeight="1" x14ac:dyDescent="0.25">
      <c r="A4" s="6"/>
      <c r="B4" s="7"/>
      <c r="C4" s="7"/>
      <c r="D4" s="7"/>
      <c r="E4" s="7"/>
      <c r="F4" s="7"/>
    </row>
    <row r="5" spans="1:8" ht="15.9" customHeight="1" x14ac:dyDescent="0.25">
      <c r="A5" s="12"/>
      <c r="B5" s="38">
        <v>2016</v>
      </c>
      <c r="C5" s="38">
        <v>2017</v>
      </c>
      <c r="D5" s="38">
        <v>2018</v>
      </c>
      <c r="E5" s="38">
        <v>2019</v>
      </c>
      <c r="F5" s="38">
        <v>2020</v>
      </c>
    </row>
    <row r="6" spans="1:8" ht="14.1" customHeight="1" x14ac:dyDescent="0.25"/>
    <row r="7" spans="1:8" ht="14.1" customHeight="1" x14ac:dyDescent="0.25">
      <c r="A7" s="59" t="s">
        <v>14</v>
      </c>
      <c r="B7" s="30"/>
      <c r="C7" s="30"/>
      <c r="D7" s="30"/>
      <c r="E7" s="30"/>
      <c r="F7" s="30"/>
    </row>
    <row r="8" spans="1:8" ht="14.1" customHeight="1" x14ac:dyDescent="0.25">
      <c r="A8" s="30" t="s">
        <v>169</v>
      </c>
      <c r="B8" s="31">
        <v>16</v>
      </c>
      <c r="C8" s="31">
        <v>22</v>
      </c>
      <c r="D8" s="31">
        <v>25</v>
      </c>
      <c r="E8" s="31">
        <v>12</v>
      </c>
      <c r="F8" s="31">
        <v>14</v>
      </c>
    </row>
    <row r="9" spans="1:8" ht="14.1" customHeight="1" x14ac:dyDescent="0.25">
      <c r="A9" s="30" t="s">
        <v>617</v>
      </c>
      <c r="B9" s="64">
        <v>51.6</v>
      </c>
      <c r="C9" s="64">
        <v>71</v>
      </c>
      <c r="D9" s="64">
        <v>80.599999999999994</v>
      </c>
      <c r="E9" s="64">
        <v>38.700000000000003</v>
      </c>
      <c r="F9" s="64">
        <v>45.2</v>
      </c>
    </row>
    <row r="10" spans="1:8" ht="14.1" customHeight="1" x14ac:dyDescent="0.25">
      <c r="A10" s="30"/>
      <c r="B10" s="30"/>
      <c r="C10" s="30"/>
      <c r="D10" s="30"/>
      <c r="E10" s="30"/>
      <c r="F10" s="30"/>
    </row>
    <row r="11" spans="1:8" ht="14.1" customHeight="1" x14ac:dyDescent="0.25">
      <c r="A11" s="59" t="s">
        <v>15</v>
      </c>
      <c r="B11" s="30"/>
      <c r="C11" s="30"/>
      <c r="D11" s="30"/>
      <c r="E11" s="30"/>
      <c r="F11" s="30"/>
    </row>
    <row r="12" spans="1:8" ht="14.1" customHeight="1" x14ac:dyDescent="0.25">
      <c r="A12" s="30" t="s">
        <v>169</v>
      </c>
      <c r="B12" s="31">
        <v>2018</v>
      </c>
      <c r="C12" s="31">
        <v>2183</v>
      </c>
      <c r="D12" s="31">
        <v>2241</v>
      </c>
      <c r="E12" s="31">
        <v>2031</v>
      </c>
      <c r="F12" s="31">
        <v>1777</v>
      </c>
    </row>
    <row r="13" spans="1:8" ht="14.1" customHeight="1" x14ac:dyDescent="0.25">
      <c r="A13" s="30" t="s">
        <v>617</v>
      </c>
      <c r="B13" s="64">
        <v>43.4</v>
      </c>
      <c r="C13" s="64">
        <v>46.9</v>
      </c>
      <c r="D13" s="64">
        <v>48</v>
      </c>
      <c r="E13" s="64">
        <v>48.9</v>
      </c>
      <c r="F13" s="64">
        <v>37.4</v>
      </c>
    </row>
    <row r="14" spans="1:8" ht="14.1" customHeight="1" x14ac:dyDescent="0.25">
      <c r="C14" s="26"/>
    </row>
    <row r="15" spans="1:8" ht="14.1" customHeight="1" x14ac:dyDescent="0.25">
      <c r="A15" s="51" t="s">
        <v>823</v>
      </c>
      <c r="B15" s="23"/>
      <c r="C15" s="23"/>
      <c r="D15" s="23"/>
      <c r="E15" s="23"/>
      <c r="F15" s="23"/>
    </row>
    <row r="16" spans="1:8" ht="14.1" customHeight="1" x14ac:dyDescent="0.25">
      <c r="A16" s="52" t="s">
        <v>496</v>
      </c>
      <c r="B16" s="52"/>
      <c r="C16" s="52"/>
      <c r="D16" s="52"/>
      <c r="E16" s="52"/>
      <c r="F16" s="52"/>
      <c r="G16" s="52"/>
    </row>
    <row r="17" spans="1:1" ht="14.1" customHeight="1" x14ac:dyDescent="0.25">
      <c r="A17" s="66" t="s">
        <v>171</v>
      </c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I17"/>
  <sheetViews>
    <sheetView zoomScaleNormal="100" workbookViewId="0">
      <selection activeCell="J2" sqref="J2"/>
    </sheetView>
  </sheetViews>
  <sheetFormatPr baseColWidth="10" defaultRowHeight="13.2" x14ac:dyDescent="0.25"/>
  <cols>
    <col min="1" max="1" width="33.109375" customWidth="1"/>
    <col min="2" max="6" width="11.6640625" customWidth="1"/>
    <col min="7" max="7" width="4.88671875" customWidth="1"/>
  </cols>
  <sheetData>
    <row r="1" spans="1:9" ht="14.1" customHeight="1" x14ac:dyDescent="0.25">
      <c r="A1" s="5" t="s">
        <v>509</v>
      </c>
      <c r="B1" s="3"/>
      <c r="C1" s="4"/>
      <c r="D1" s="3"/>
      <c r="E1" s="3"/>
      <c r="F1" s="132"/>
    </row>
    <row r="2" spans="1:9" s="4" customFormat="1" ht="14.1" customHeight="1" x14ac:dyDescent="0.25">
      <c r="A2" s="5"/>
      <c r="B2" s="3"/>
      <c r="C2" s="3"/>
      <c r="D2" s="3"/>
      <c r="E2" s="3"/>
      <c r="F2" s="3"/>
      <c r="G2" s="3"/>
      <c r="H2" s="185" t="s">
        <v>471</v>
      </c>
      <c r="I2"/>
    </row>
    <row r="3" spans="1:9" s="4" customFormat="1" ht="14.1" customHeight="1" x14ac:dyDescent="0.25">
      <c r="A3" s="34" t="s">
        <v>283</v>
      </c>
      <c r="B3" s="3"/>
      <c r="C3" s="3"/>
      <c r="D3" s="3"/>
      <c r="E3" s="3"/>
      <c r="F3" s="3"/>
      <c r="G3" s="3"/>
    </row>
    <row r="4" spans="1:9" s="4" customFormat="1" ht="9.9" customHeight="1" x14ac:dyDescent="0.25">
      <c r="A4" s="7"/>
      <c r="B4" s="7"/>
      <c r="C4" s="7"/>
      <c r="D4" s="7"/>
      <c r="E4" s="7"/>
      <c r="F4" s="3"/>
      <c r="G4" s="3"/>
    </row>
    <row r="5" spans="1:9" ht="15.9" customHeight="1" x14ac:dyDescent="0.25">
      <c r="A5" s="12"/>
      <c r="B5" s="38">
        <v>2016</v>
      </c>
      <c r="C5" s="38">
        <v>2017</v>
      </c>
      <c r="D5" s="38">
        <v>2018</v>
      </c>
      <c r="E5" s="38">
        <v>2019</v>
      </c>
      <c r="F5" s="38">
        <v>2020</v>
      </c>
    </row>
    <row r="6" spans="1:9" ht="14.1" customHeight="1" x14ac:dyDescent="0.25">
      <c r="B6" s="133"/>
      <c r="C6" s="133"/>
      <c r="D6" s="213"/>
      <c r="E6" s="213"/>
    </row>
    <row r="7" spans="1:9" ht="14.1" customHeight="1" x14ac:dyDescent="0.25">
      <c r="A7" s="143" t="s">
        <v>280</v>
      </c>
      <c r="B7" s="134">
        <v>6126943</v>
      </c>
      <c r="C7" s="134">
        <v>6079817</v>
      </c>
      <c r="D7" s="134">
        <v>6287936</v>
      </c>
      <c r="E7" s="134">
        <v>6413275</v>
      </c>
      <c r="F7" s="235">
        <v>6371341</v>
      </c>
      <c r="G7" s="227"/>
      <c r="H7" s="233"/>
      <c r="I7" s="234"/>
    </row>
    <row r="8" spans="1:9" ht="14.1" customHeight="1" x14ac:dyDescent="0.25">
      <c r="A8" s="143"/>
      <c r="B8" s="133"/>
      <c r="C8" s="213"/>
      <c r="D8" s="134"/>
      <c r="E8" s="134"/>
      <c r="F8" s="235"/>
    </row>
    <row r="9" spans="1:9" ht="24" customHeight="1" x14ac:dyDescent="0.25">
      <c r="A9" s="225" t="s">
        <v>281</v>
      </c>
      <c r="B9" s="134">
        <v>70589563</v>
      </c>
      <c r="C9" s="134">
        <v>71154358.109999999</v>
      </c>
      <c r="D9" s="134">
        <v>72965794</v>
      </c>
      <c r="E9" s="134">
        <v>73445002</v>
      </c>
      <c r="F9" s="235">
        <v>73706322</v>
      </c>
      <c r="H9" s="232"/>
      <c r="I9" s="193"/>
    </row>
    <row r="10" spans="1:9" ht="14.1" customHeight="1" x14ac:dyDescent="0.25">
      <c r="A10" s="144"/>
      <c r="B10" s="138"/>
      <c r="C10" s="138"/>
      <c r="D10" s="134"/>
      <c r="E10" s="134"/>
      <c r="F10" s="134"/>
    </row>
    <row r="11" spans="1:9" ht="14.1" customHeight="1" x14ac:dyDescent="0.25">
      <c r="A11" s="143" t="s">
        <v>282</v>
      </c>
      <c r="B11" s="226">
        <v>11.52</v>
      </c>
      <c r="C11" s="226">
        <v>11.7</v>
      </c>
      <c r="D11" s="226">
        <v>11.6</v>
      </c>
      <c r="E11" s="226">
        <v>11.45</v>
      </c>
      <c r="F11" s="226">
        <v>11.57</v>
      </c>
      <c r="H11" s="228"/>
    </row>
    <row r="12" spans="1:9" ht="14.1" customHeight="1" x14ac:dyDescent="0.25">
      <c r="A12" s="18"/>
      <c r="B12" s="20"/>
      <c r="C12" s="19"/>
      <c r="D12" s="19"/>
      <c r="E12" s="21"/>
      <c r="F12" s="21"/>
    </row>
    <row r="13" spans="1:9" ht="14.1" customHeight="1" x14ac:dyDescent="0.25">
      <c r="A13" s="51" t="s">
        <v>824</v>
      </c>
      <c r="B13" s="23"/>
      <c r="C13" s="23"/>
      <c r="D13" s="23"/>
      <c r="E13" s="23"/>
      <c r="F13" s="23"/>
    </row>
    <row r="14" spans="1:9" ht="14.1" customHeight="1" x14ac:dyDescent="0.25">
      <c r="A14" s="52"/>
      <c r="B14" s="3"/>
      <c r="C14" s="3"/>
      <c r="D14" s="3"/>
      <c r="E14" s="3"/>
    </row>
    <row r="16" spans="1:9" x14ac:dyDescent="0.25">
      <c r="G16" s="193"/>
    </row>
    <row r="17" spans="1:1" x14ac:dyDescent="0.25">
      <c r="A17" s="255" t="s">
        <v>647</v>
      </c>
    </row>
  </sheetData>
  <hyperlinks>
    <hyperlink ref="H2" location="'Índice Cap_11'!B8" display="Volver al índice"/>
    <hyperlink ref="A17" r:id="rId1"/>
  </hyperlinks>
  <pageMargins left="0.59055118110236227" right="0.59055118110236227" top="0.98425196850393704" bottom="0.98425196850393704" header="0" footer="0"/>
  <pageSetup paperSize="9" orientation="portrait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S34"/>
  <sheetViews>
    <sheetView zoomScaleNormal="100" workbookViewId="0">
      <selection activeCell="J2" sqref="J2"/>
    </sheetView>
  </sheetViews>
  <sheetFormatPr baseColWidth="10" defaultColWidth="11.44140625" defaultRowHeight="14.1" customHeight="1" x14ac:dyDescent="0.25"/>
  <cols>
    <col min="1" max="1" width="15" style="4" customWidth="1"/>
    <col min="2" max="2" width="14.6640625" style="4" customWidth="1"/>
    <col min="3" max="4" width="10.6640625" style="4" customWidth="1"/>
    <col min="5" max="5" width="3.44140625" style="4" customWidth="1"/>
    <col min="6" max="6" width="14.6640625" style="4" customWidth="1"/>
    <col min="7" max="7" width="11.6640625" style="4" customWidth="1"/>
    <col min="8" max="8" width="10.6640625" style="4" customWidth="1"/>
    <col min="9" max="9" width="4.88671875" style="4" customWidth="1"/>
    <col min="10" max="16384" width="11.44140625" style="4"/>
  </cols>
  <sheetData>
    <row r="1" spans="1:19" ht="14.1" customHeight="1" thickBot="1" x14ac:dyDescent="0.3">
      <c r="A1" s="1" t="s">
        <v>262</v>
      </c>
      <c r="B1" s="1"/>
      <c r="C1" s="2"/>
      <c r="D1" s="2"/>
      <c r="E1" s="2"/>
      <c r="F1" s="2"/>
      <c r="G1" s="2"/>
      <c r="H1" s="2"/>
      <c r="I1" s="6"/>
      <c r="J1" s="3"/>
      <c r="K1" s="3"/>
      <c r="L1" s="3"/>
    </row>
    <row r="2" spans="1:19" ht="14.1" customHeight="1" x14ac:dyDescent="0.25">
      <c r="A2" s="3"/>
      <c r="B2" s="3"/>
      <c r="C2" s="3"/>
      <c r="E2" s="3"/>
      <c r="F2" s="3"/>
      <c r="G2" s="6"/>
      <c r="H2" s="6"/>
      <c r="I2" s="6"/>
      <c r="J2" s="185" t="s">
        <v>471</v>
      </c>
      <c r="K2" s="3"/>
      <c r="L2" s="3"/>
      <c r="M2" s="3"/>
      <c r="N2" s="3"/>
    </row>
    <row r="3" spans="1:19" ht="14.1" customHeight="1" x14ac:dyDescent="0.25">
      <c r="A3" s="5" t="s">
        <v>510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2" customHeight="1" x14ac:dyDescent="0.25">
      <c r="A4" s="5" t="s">
        <v>456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 x14ac:dyDescent="0.25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5">
      <c r="A6" s="8"/>
      <c r="B6" s="222">
        <v>2018</v>
      </c>
      <c r="C6" s="10"/>
      <c r="D6" s="9"/>
      <c r="E6" s="9"/>
      <c r="F6" s="222">
        <v>2019</v>
      </c>
      <c r="G6" s="10"/>
      <c r="H6" s="9"/>
      <c r="I6" s="3"/>
      <c r="J6" s="3"/>
      <c r="K6" s="3"/>
      <c r="L6" s="3"/>
    </row>
    <row r="7" spans="1:19" ht="14.1" customHeight="1" x14ac:dyDescent="0.25">
      <c r="A7" s="11"/>
      <c r="B7" s="38" t="s">
        <v>216</v>
      </c>
      <c r="C7" s="38" t="s">
        <v>173</v>
      </c>
      <c r="D7" s="38" t="s">
        <v>30</v>
      </c>
      <c r="E7" s="13"/>
      <c r="F7" s="38" t="s">
        <v>216</v>
      </c>
      <c r="G7" s="38" t="s">
        <v>173</v>
      </c>
      <c r="H7" s="38" t="s">
        <v>30</v>
      </c>
      <c r="I7" s="3"/>
      <c r="J7" s="3"/>
      <c r="K7" s="3"/>
      <c r="L7" s="3"/>
    </row>
    <row r="8" spans="1:19" ht="14.1" customHeight="1" x14ac:dyDescent="0.25">
      <c r="A8" s="7"/>
      <c r="B8" s="14"/>
      <c r="C8" s="14"/>
      <c r="D8" s="15"/>
      <c r="E8" s="15"/>
      <c r="F8" s="14"/>
      <c r="G8" s="14"/>
      <c r="H8" s="15"/>
      <c r="I8" s="3"/>
      <c r="J8" s="3"/>
      <c r="K8" s="3"/>
      <c r="L8" s="3"/>
    </row>
    <row r="9" spans="1:19" ht="14.1" customHeight="1" x14ac:dyDescent="0.25">
      <c r="A9" s="63" t="s">
        <v>32</v>
      </c>
      <c r="B9" s="16">
        <v>1590754</v>
      </c>
      <c r="C9" s="16">
        <v>1248377</v>
      </c>
      <c r="D9" s="16">
        <v>229644</v>
      </c>
      <c r="E9" s="16"/>
      <c r="F9" s="230">
        <v>1588813</v>
      </c>
      <c r="G9" s="230">
        <v>1251010</v>
      </c>
      <c r="H9" s="230">
        <v>229863</v>
      </c>
      <c r="I9" s="131"/>
      <c r="J9" s="131"/>
      <c r="K9" s="131"/>
      <c r="L9" s="131"/>
      <c r="M9" s="131"/>
      <c r="N9" s="131"/>
    </row>
    <row r="10" spans="1:19" ht="14.1" customHeight="1" x14ac:dyDescent="0.25">
      <c r="A10" s="63"/>
      <c r="B10" s="16"/>
      <c r="E10" s="16"/>
      <c r="F10" s="230"/>
      <c r="G10" s="71"/>
      <c r="H10" s="71"/>
      <c r="I10" s="3"/>
      <c r="J10" s="3"/>
      <c r="K10" s="3"/>
      <c r="L10" s="3"/>
    </row>
    <row r="11" spans="1:19" ht="14.1" customHeight="1" x14ac:dyDescent="0.25">
      <c r="A11" s="63" t="s">
        <v>454</v>
      </c>
      <c r="B11" s="16">
        <v>2746</v>
      </c>
      <c r="C11" s="16">
        <v>64045</v>
      </c>
      <c r="D11" s="16">
        <v>119071</v>
      </c>
      <c r="E11" s="16"/>
      <c r="F11" s="230">
        <v>2380</v>
      </c>
      <c r="G11" s="230">
        <v>62246</v>
      </c>
      <c r="H11" s="230">
        <v>117960</v>
      </c>
      <c r="I11" s="57"/>
      <c r="J11" s="130"/>
      <c r="K11" s="3"/>
      <c r="L11" s="3"/>
    </row>
    <row r="12" spans="1:19" ht="14.1" customHeight="1" x14ac:dyDescent="0.25">
      <c r="A12" s="63" t="s">
        <v>133</v>
      </c>
      <c r="B12" s="16">
        <v>3656</v>
      </c>
      <c r="C12" s="16">
        <v>28808</v>
      </c>
      <c r="D12" s="16">
        <v>63091</v>
      </c>
      <c r="E12" s="16"/>
      <c r="F12" s="230">
        <v>3177</v>
      </c>
      <c r="G12" s="230">
        <v>26139</v>
      </c>
      <c r="H12" s="230">
        <v>63586</v>
      </c>
      <c r="I12" s="57"/>
      <c r="J12" s="3"/>
      <c r="K12" s="3"/>
      <c r="L12" s="3"/>
    </row>
    <row r="13" spans="1:19" ht="14.1" customHeight="1" x14ac:dyDescent="0.25">
      <c r="A13" s="63" t="s">
        <v>134</v>
      </c>
      <c r="B13" s="16">
        <v>8973</v>
      </c>
      <c r="C13" s="16">
        <v>30379</v>
      </c>
      <c r="D13" s="16">
        <v>47482</v>
      </c>
      <c r="E13" s="16"/>
      <c r="F13" s="230">
        <v>8279</v>
      </c>
      <c r="G13" s="230">
        <v>30291</v>
      </c>
      <c r="H13" s="230">
        <v>48317</v>
      </c>
      <c r="I13" s="57"/>
      <c r="J13" s="3"/>
      <c r="K13" s="3"/>
      <c r="L13" s="3"/>
    </row>
    <row r="14" spans="1:19" ht="14.1" customHeight="1" x14ac:dyDescent="0.25">
      <c r="A14" s="63" t="s">
        <v>135</v>
      </c>
      <c r="B14" s="16">
        <v>48695</v>
      </c>
      <c r="C14" s="16">
        <v>21087</v>
      </c>
      <c r="D14" s="16"/>
      <c r="E14" s="16"/>
      <c r="F14" s="230">
        <v>48156</v>
      </c>
      <c r="G14" s="230">
        <v>19750</v>
      </c>
      <c r="H14" s="230"/>
      <c r="I14" s="57"/>
      <c r="J14" s="17"/>
      <c r="K14" s="3"/>
      <c r="L14" s="3"/>
    </row>
    <row r="15" spans="1:19" ht="14.1" customHeight="1" x14ac:dyDescent="0.25">
      <c r="A15" s="63" t="s">
        <v>136</v>
      </c>
      <c r="B15" s="16">
        <v>48204</v>
      </c>
      <c r="C15" s="16">
        <v>19948</v>
      </c>
      <c r="D15" s="16"/>
      <c r="E15" s="16"/>
      <c r="F15" s="230">
        <v>50496</v>
      </c>
      <c r="G15" s="230">
        <v>22242</v>
      </c>
      <c r="H15" s="230"/>
      <c r="I15" s="57"/>
      <c r="J15" s="130"/>
      <c r="K15" s="3"/>
      <c r="L15" s="3"/>
    </row>
    <row r="16" spans="1:19" ht="14.1" customHeight="1" x14ac:dyDescent="0.25">
      <c r="A16" s="63" t="s">
        <v>137</v>
      </c>
      <c r="B16" s="16">
        <v>55436</v>
      </c>
      <c r="C16" s="16">
        <v>25515</v>
      </c>
      <c r="D16" s="16"/>
      <c r="E16" s="16"/>
      <c r="F16" s="230">
        <v>55758</v>
      </c>
      <c r="G16" s="230">
        <v>26662</v>
      </c>
      <c r="H16" s="230"/>
      <c r="I16" s="57"/>
      <c r="J16" s="3"/>
      <c r="K16" s="3"/>
      <c r="L16" s="3"/>
    </row>
    <row r="17" spans="1:12" ht="14.1" customHeight="1" x14ac:dyDescent="0.25">
      <c r="A17" s="63" t="s">
        <v>138</v>
      </c>
      <c r="B17" s="16">
        <v>69291</v>
      </c>
      <c r="C17" s="16">
        <v>36171</v>
      </c>
      <c r="D17" s="16"/>
      <c r="E17" s="16"/>
      <c r="F17" s="230">
        <v>69733</v>
      </c>
      <c r="G17" s="230">
        <v>37595</v>
      </c>
      <c r="H17" s="230"/>
      <c r="I17" s="57"/>
      <c r="J17" s="3"/>
      <c r="K17" s="3"/>
      <c r="L17" s="3"/>
    </row>
    <row r="18" spans="1:12" ht="14.1" customHeight="1" x14ac:dyDescent="0.25">
      <c r="A18" s="63" t="s">
        <v>139</v>
      </c>
      <c r="B18" s="16">
        <v>91415</v>
      </c>
      <c r="C18" s="16">
        <v>46205</v>
      </c>
      <c r="D18" s="16"/>
      <c r="E18" s="16"/>
      <c r="F18" s="230">
        <v>89544</v>
      </c>
      <c r="G18" s="230">
        <v>45846</v>
      </c>
      <c r="H18" s="230"/>
      <c r="I18" s="57"/>
      <c r="J18" s="3"/>
      <c r="K18" s="3"/>
      <c r="L18" s="3"/>
    </row>
    <row r="19" spans="1:12" ht="14.1" customHeight="1" x14ac:dyDescent="0.25">
      <c r="A19" s="63" t="s">
        <v>140</v>
      </c>
      <c r="B19" s="16">
        <v>111978</v>
      </c>
      <c r="C19" s="16">
        <v>49465</v>
      </c>
      <c r="D19" s="16"/>
      <c r="E19" s="16"/>
      <c r="F19" s="230">
        <v>112981</v>
      </c>
      <c r="G19" s="230">
        <v>50761</v>
      </c>
      <c r="H19" s="230"/>
      <c r="I19" s="57"/>
      <c r="J19" s="3"/>
      <c r="K19" s="3"/>
      <c r="L19" s="3"/>
    </row>
    <row r="20" spans="1:12" ht="14.1" customHeight="1" x14ac:dyDescent="0.25">
      <c r="A20" s="63" t="s">
        <v>141</v>
      </c>
      <c r="B20" s="16">
        <v>112614</v>
      </c>
      <c r="C20" s="16">
        <v>50097</v>
      </c>
      <c r="D20" s="16"/>
      <c r="E20" s="16"/>
      <c r="F20" s="230">
        <v>116178</v>
      </c>
      <c r="G20" s="230">
        <v>52330</v>
      </c>
      <c r="H20" s="230"/>
      <c r="I20" s="57"/>
      <c r="J20" s="3"/>
      <c r="K20" s="3"/>
      <c r="L20" s="3"/>
    </row>
    <row r="21" spans="1:12" ht="14.1" customHeight="1" x14ac:dyDescent="0.25">
      <c r="A21" s="63" t="s">
        <v>142</v>
      </c>
      <c r="B21" s="16">
        <v>123045</v>
      </c>
      <c r="C21" s="16">
        <v>64809</v>
      </c>
      <c r="D21" s="16"/>
      <c r="E21" s="16"/>
      <c r="F21" s="230">
        <v>125695</v>
      </c>
      <c r="G21" s="230">
        <v>70374</v>
      </c>
      <c r="H21" s="230"/>
      <c r="I21" s="57"/>
      <c r="J21" s="3"/>
      <c r="K21" s="3"/>
      <c r="L21" s="3"/>
    </row>
    <row r="22" spans="1:12" ht="14.1" customHeight="1" x14ac:dyDescent="0.25">
      <c r="A22" s="63" t="s">
        <v>143</v>
      </c>
      <c r="B22" s="16">
        <v>129397</v>
      </c>
      <c r="C22" s="16">
        <v>79306</v>
      </c>
      <c r="D22" s="16"/>
      <c r="E22" s="16"/>
      <c r="F22" s="230">
        <v>129433</v>
      </c>
      <c r="G22" s="230">
        <v>76797</v>
      </c>
      <c r="H22" s="230"/>
      <c r="I22" s="57"/>
      <c r="J22" s="3"/>
      <c r="K22" s="3"/>
      <c r="L22" s="3"/>
    </row>
    <row r="23" spans="1:12" ht="14.1" customHeight="1" x14ac:dyDescent="0.25">
      <c r="A23" s="63" t="s">
        <v>144</v>
      </c>
      <c r="B23" s="16">
        <v>130123</v>
      </c>
      <c r="C23" s="16">
        <v>88167</v>
      </c>
      <c r="D23" s="16"/>
      <c r="E23" s="16"/>
      <c r="F23" s="230">
        <v>133088</v>
      </c>
      <c r="G23" s="230">
        <v>91859</v>
      </c>
      <c r="H23" s="230"/>
      <c r="I23" s="57"/>
      <c r="J23" s="3"/>
      <c r="K23" s="3"/>
      <c r="L23" s="3"/>
    </row>
    <row r="24" spans="1:12" ht="14.1" customHeight="1" x14ac:dyDescent="0.25">
      <c r="A24" s="63" t="s">
        <v>145</v>
      </c>
      <c r="B24" s="16">
        <v>124311</v>
      </c>
      <c r="C24" s="16">
        <v>105088</v>
      </c>
      <c r="D24" s="16"/>
      <c r="E24" s="16"/>
      <c r="F24" s="230">
        <v>122279</v>
      </c>
      <c r="G24" s="230">
        <v>103792</v>
      </c>
      <c r="H24" s="230"/>
      <c r="I24" s="57"/>
      <c r="J24" s="3"/>
      <c r="K24" s="3"/>
      <c r="L24" s="3"/>
    </row>
    <row r="25" spans="1:12" ht="14.1" customHeight="1" x14ac:dyDescent="0.25">
      <c r="A25" s="63" t="s">
        <v>146</v>
      </c>
      <c r="B25" s="16">
        <v>133766</v>
      </c>
      <c r="C25" s="16">
        <v>120678</v>
      </c>
      <c r="D25" s="16"/>
      <c r="E25" s="16"/>
      <c r="F25" s="230">
        <v>131335</v>
      </c>
      <c r="G25" s="230">
        <v>121079</v>
      </c>
      <c r="H25" s="230"/>
      <c r="I25" s="57"/>
      <c r="J25" s="3"/>
      <c r="K25" s="3"/>
      <c r="L25" s="3"/>
    </row>
    <row r="26" spans="1:12" ht="14.1" customHeight="1" x14ac:dyDescent="0.25">
      <c r="A26" s="63" t="s">
        <v>147</v>
      </c>
      <c r="B26" s="16">
        <v>123130</v>
      </c>
      <c r="C26" s="16">
        <v>119350</v>
      </c>
      <c r="D26" s="16"/>
      <c r="E26" s="16"/>
      <c r="F26" s="230">
        <v>127030</v>
      </c>
      <c r="G26" s="230">
        <v>126491</v>
      </c>
      <c r="H26" s="230"/>
      <c r="I26" s="57"/>
      <c r="J26" s="3"/>
      <c r="K26" s="3"/>
      <c r="L26" s="3"/>
    </row>
    <row r="27" spans="1:12" ht="14.1" customHeight="1" x14ac:dyDescent="0.25">
      <c r="A27" s="63" t="s">
        <v>148</v>
      </c>
      <c r="B27" s="16">
        <v>117458</v>
      </c>
      <c r="C27" s="16">
        <v>123233</v>
      </c>
      <c r="D27" s="16"/>
      <c r="E27" s="16"/>
      <c r="F27" s="230">
        <v>106325</v>
      </c>
      <c r="G27" s="230">
        <v>109877</v>
      </c>
      <c r="H27" s="230"/>
      <c r="I27" s="57"/>
      <c r="J27" s="3"/>
      <c r="K27" s="3"/>
      <c r="L27" s="3"/>
    </row>
    <row r="28" spans="1:12" ht="14.1" customHeight="1" x14ac:dyDescent="0.25">
      <c r="A28" s="63" t="s">
        <v>149</v>
      </c>
      <c r="B28" s="16">
        <v>98181</v>
      </c>
      <c r="C28" s="16">
        <v>110851</v>
      </c>
      <c r="D28" s="16"/>
      <c r="E28" s="16"/>
      <c r="F28" s="230">
        <v>98068</v>
      </c>
      <c r="G28" s="230">
        <v>110711</v>
      </c>
      <c r="H28" s="230"/>
      <c r="I28" s="57"/>
      <c r="J28" s="3"/>
      <c r="K28" s="3"/>
      <c r="L28" s="3"/>
    </row>
    <row r="29" spans="1:12" ht="14.1" customHeight="1" x14ac:dyDescent="0.25">
      <c r="A29" s="63" t="s">
        <v>150</v>
      </c>
      <c r="B29" s="16">
        <v>44342</v>
      </c>
      <c r="C29" s="16">
        <v>50546</v>
      </c>
      <c r="D29" s="16"/>
      <c r="E29" s="16"/>
      <c r="F29" s="230">
        <v>44474</v>
      </c>
      <c r="G29" s="230">
        <v>50109</v>
      </c>
      <c r="H29" s="230"/>
      <c r="I29" s="57"/>
      <c r="J29" s="3"/>
      <c r="K29" s="3"/>
      <c r="L29" s="3"/>
    </row>
    <row r="30" spans="1:12" ht="14.1" customHeight="1" x14ac:dyDescent="0.25">
      <c r="A30" s="63" t="s">
        <v>132</v>
      </c>
      <c r="B30" s="16">
        <v>13993</v>
      </c>
      <c r="C30" s="16">
        <v>14629</v>
      </c>
      <c r="D30" s="16"/>
      <c r="E30" s="16"/>
      <c r="F30" s="230">
        <v>14404</v>
      </c>
      <c r="G30" s="230">
        <v>16059</v>
      </c>
      <c r="H30" s="230"/>
      <c r="I30" s="57"/>
      <c r="J30" s="3"/>
      <c r="K30" s="3"/>
      <c r="L30" s="3"/>
    </row>
    <row r="31" spans="1:12" ht="14.1" customHeight="1" x14ac:dyDescent="0.25">
      <c r="A31" s="63" t="s">
        <v>263</v>
      </c>
      <c r="B31" s="16"/>
      <c r="C31" s="16"/>
      <c r="D31" s="16"/>
      <c r="E31" s="16"/>
      <c r="F31" s="16"/>
      <c r="G31" s="16"/>
      <c r="H31" s="16"/>
      <c r="I31" s="3"/>
      <c r="J31" s="3"/>
      <c r="K31" s="3"/>
      <c r="L31" s="3"/>
    </row>
    <row r="32" spans="1:12" ht="14.1" customHeight="1" x14ac:dyDescent="0.25">
      <c r="D32" s="26"/>
    </row>
    <row r="33" spans="1:8" ht="14.1" customHeight="1" x14ac:dyDescent="0.25">
      <c r="A33" s="51" t="s">
        <v>835</v>
      </c>
      <c r="B33" s="51"/>
      <c r="C33" s="23"/>
      <c r="D33" s="23"/>
      <c r="E33" s="23"/>
      <c r="F33" s="23"/>
      <c r="G33" s="24"/>
      <c r="H33" s="24"/>
    </row>
    <row r="34" spans="1:8" ht="14.1" customHeight="1" x14ac:dyDescent="0.25">
      <c r="A34" s="52"/>
    </row>
  </sheetData>
  <phoneticPr fontId="3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P60"/>
  <sheetViews>
    <sheetView zoomScaleNormal="100" workbookViewId="0">
      <selection activeCell="J2" sqref="J2"/>
    </sheetView>
  </sheetViews>
  <sheetFormatPr baseColWidth="10" defaultColWidth="11.44140625" defaultRowHeight="14.1" customHeight="1" x14ac:dyDescent="0.25"/>
  <cols>
    <col min="1" max="1" width="18.88671875" style="4" customWidth="1"/>
    <col min="2" max="6" width="14.5546875" style="4" customWidth="1"/>
    <col min="7" max="7" width="4.6640625" style="4" customWidth="1"/>
    <col min="8" max="8" width="11.44140625" style="4" customWidth="1"/>
    <col min="9" max="16384" width="11.44140625" style="4"/>
  </cols>
  <sheetData>
    <row r="1" spans="1:16" ht="14.1" customHeight="1" thickBot="1" x14ac:dyDescent="0.3">
      <c r="A1" s="1" t="s">
        <v>262</v>
      </c>
      <c r="B1" s="2"/>
      <c r="C1" s="2"/>
      <c r="D1" s="2"/>
      <c r="E1" s="2"/>
      <c r="F1" s="2"/>
    </row>
    <row r="2" spans="1:16" ht="14.1" customHeight="1" x14ac:dyDescent="0.25">
      <c r="A2" s="3"/>
      <c r="B2" s="3"/>
      <c r="C2" s="3"/>
      <c r="D2" s="3"/>
      <c r="E2" s="3"/>
      <c r="F2" s="3"/>
      <c r="H2" s="185" t="s">
        <v>471</v>
      </c>
    </row>
    <row r="3" spans="1:16" ht="14.1" customHeight="1" x14ac:dyDescent="0.25">
      <c r="A3" s="5" t="s">
        <v>511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" customHeight="1" x14ac:dyDescent="0.25">
      <c r="A4" s="5" t="s">
        <v>456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5">
      <c r="A5" s="7"/>
      <c r="B5" s="7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9" customHeight="1" x14ac:dyDescent="0.25">
      <c r="A6" s="38"/>
      <c r="B6" s="38">
        <v>2016</v>
      </c>
      <c r="C6" s="38">
        <v>2017</v>
      </c>
      <c r="D6" s="38">
        <v>2018</v>
      </c>
      <c r="E6" s="38">
        <v>2019</v>
      </c>
      <c r="F6" s="38">
        <v>2020</v>
      </c>
      <c r="G6" s="3"/>
      <c r="H6" s="3"/>
      <c r="I6" s="3"/>
      <c r="J6" s="3"/>
      <c r="K6" s="3"/>
    </row>
    <row r="7" spans="1:16" ht="14.1" customHeight="1" x14ac:dyDescent="0.25">
      <c r="G7" s="3"/>
      <c r="H7" s="3"/>
      <c r="I7" s="3"/>
      <c r="J7" s="3"/>
      <c r="K7" s="3"/>
    </row>
    <row r="8" spans="1:16" ht="14.1" customHeight="1" x14ac:dyDescent="0.25">
      <c r="A8" s="91" t="s">
        <v>216</v>
      </c>
      <c r="G8" s="3"/>
      <c r="H8" s="3"/>
      <c r="I8" s="3"/>
      <c r="J8" s="3"/>
      <c r="K8" s="3"/>
    </row>
    <row r="9" spans="1:16" s="30" customFormat="1" ht="14.1" customHeight="1" x14ac:dyDescent="0.25">
      <c r="A9" s="90" t="s">
        <v>174</v>
      </c>
      <c r="B9" s="16">
        <v>1525541</v>
      </c>
      <c r="C9" s="16">
        <v>1536557</v>
      </c>
      <c r="D9" s="16">
        <v>1561241</v>
      </c>
      <c r="E9" s="16">
        <v>1560075</v>
      </c>
      <c r="F9" s="16">
        <v>1623129</v>
      </c>
      <c r="G9" s="3"/>
      <c r="H9" s="256"/>
      <c r="I9" s="256"/>
      <c r="J9" s="3"/>
      <c r="K9" s="3"/>
    </row>
    <row r="10" spans="1:16" s="30" customFormat="1" ht="14.1" customHeight="1" x14ac:dyDescent="0.25">
      <c r="A10" s="90" t="s">
        <v>175</v>
      </c>
      <c r="B10" s="16">
        <v>27696</v>
      </c>
      <c r="C10" s="16">
        <v>26387</v>
      </c>
      <c r="D10" s="16">
        <v>29513</v>
      </c>
      <c r="E10" s="16">
        <v>28738</v>
      </c>
      <c r="F10" s="16">
        <v>25256</v>
      </c>
      <c r="G10" s="3"/>
      <c r="H10" s="130"/>
      <c r="I10" s="3"/>
      <c r="J10" s="3"/>
      <c r="K10" s="3"/>
    </row>
    <row r="11" spans="1:16" s="30" customFormat="1" ht="14.1" customHeight="1" x14ac:dyDescent="0.25">
      <c r="A11" s="91" t="s">
        <v>173</v>
      </c>
      <c r="B11" s="16"/>
      <c r="C11" s="16"/>
      <c r="D11" s="16"/>
      <c r="E11" s="16"/>
      <c r="F11" s="16"/>
      <c r="G11" s="3"/>
      <c r="H11" s="3"/>
      <c r="I11" s="3"/>
      <c r="J11" s="3"/>
      <c r="K11" s="3"/>
    </row>
    <row r="12" spans="1:16" s="30" customFormat="1" ht="14.1" customHeight="1" x14ac:dyDescent="0.25">
      <c r="A12" s="90" t="s">
        <v>174</v>
      </c>
      <c r="B12" s="16">
        <v>1155604</v>
      </c>
      <c r="C12" s="16">
        <v>1164510</v>
      </c>
      <c r="D12" s="16">
        <v>1174039</v>
      </c>
      <c r="E12" s="16">
        <v>1180410</v>
      </c>
      <c r="F12" s="16">
        <v>1086393</v>
      </c>
      <c r="G12" s="3"/>
      <c r="H12" s="3"/>
      <c r="I12" s="256"/>
      <c r="J12" s="256"/>
      <c r="K12" s="78"/>
    </row>
    <row r="13" spans="1:16" s="30" customFormat="1" ht="14.1" customHeight="1" x14ac:dyDescent="0.25">
      <c r="A13" s="90" t="s">
        <v>175</v>
      </c>
      <c r="B13" s="16">
        <v>74839</v>
      </c>
      <c r="C13" s="16">
        <v>70971</v>
      </c>
      <c r="D13" s="16">
        <v>74338</v>
      </c>
      <c r="E13" s="16">
        <v>70600</v>
      </c>
      <c r="F13" s="16">
        <v>83577</v>
      </c>
      <c r="G13" s="3"/>
      <c r="H13" s="130"/>
      <c r="I13" s="3"/>
      <c r="J13" s="3"/>
      <c r="K13" s="3"/>
    </row>
    <row r="14" spans="1:16" s="30" customFormat="1" ht="14.1" customHeight="1" x14ac:dyDescent="0.25">
      <c r="A14" s="91" t="s">
        <v>30</v>
      </c>
      <c r="B14" s="16"/>
      <c r="C14" s="16"/>
      <c r="D14" s="16"/>
      <c r="E14" s="16"/>
      <c r="F14" s="16"/>
      <c r="G14" s="3"/>
      <c r="H14" s="3"/>
      <c r="I14" s="3"/>
      <c r="J14" s="3"/>
      <c r="K14" s="3"/>
    </row>
    <row r="15" spans="1:16" s="30" customFormat="1" ht="14.1" customHeight="1" x14ac:dyDescent="0.25">
      <c r="A15" s="90" t="s">
        <v>174</v>
      </c>
      <c r="B15" s="16">
        <v>218729</v>
      </c>
      <c r="C15" s="16">
        <v>203824</v>
      </c>
      <c r="D15" s="16">
        <v>229630</v>
      </c>
      <c r="E15" s="16">
        <v>229854</v>
      </c>
      <c r="F15" s="16">
        <v>201211</v>
      </c>
      <c r="G15" s="3"/>
      <c r="H15" s="256"/>
      <c r="I15" s="257"/>
      <c r="J15" s="3"/>
      <c r="K15" s="3"/>
    </row>
    <row r="16" spans="1:16" s="30" customFormat="1" ht="14.1" customHeight="1" x14ac:dyDescent="0.25">
      <c r="A16" s="90" t="s">
        <v>175</v>
      </c>
      <c r="B16" s="16">
        <v>13</v>
      </c>
      <c r="C16" s="16">
        <v>9</v>
      </c>
      <c r="D16" s="16">
        <v>14</v>
      </c>
      <c r="E16" s="16">
        <v>9</v>
      </c>
      <c r="F16" s="16">
        <v>20</v>
      </c>
      <c r="G16" s="3"/>
      <c r="H16" s="3"/>
      <c r="I16" s="3"/>
      <c r="J16" s="3"/>
      <c r="K16" s="3"/>
    </row>
    <row r="17" spans="1:16" ht="14.1" customHeight="1" x14ac:dyDescent="0.25">
      <c r="G17" s="3"/>
      <c r="H17" s="3"/>
      <c r="I17" s="3"/>
      <c r="J17" s="3"/>
      <c r="K17" s="3"/>
    </row>
    <row r="18" spans="1:16" ht="14.1" customHeight="1" x14ac:dyDescent="0.25">
      <c r="A18" s="51" t="s">
        <v>835</v>
      </c>
      <c r="B18" s="23"/>
      <c r="C18" s="23"/>
      <c r="D18" s="23"/>
      <c r="E18" s="23"/>
      <c r="F18" s="23"/>
      <c r="G18" s="3"/>
      <c r="H18" s="130"/>
      <c r="I18" s="3"/>
      <c r="J18" s="3"/>
      <c r="K18" s="3"/>
    </row>
    <row r="19" spans="1:16" ht="14.1" customHeight="1" x14ac:dyDescent="0.25">
      <c r="A19" s="52"/>
      <c r="B19" s="14"/>
      <c r="C19" s="14"/>
      <c r="D19" s="14"/>
      <c r="E19" s="14"/>
      <c r="F19" s="14"/>
      <c r="G19" s="3"/>
      <c r="H19" s="3"/>
      <c r="I19" s="3"/>
      <c r="J19" s="3"/>
      <c r="K19" s="3"/>
    </row>
    <row r="20" spans="1:16" ht="14.1" customHeight="1" x14ac:dyDescent="0.25">
      <c r="A20" s="52"/>
      <c r="G20" s="3"/>
      <c r="H20" s="3"/>
      <c r="I20" s="3"/>
      <c r="J20" s="3"/>
      <c r="K20" s="3"/>
    </row>
    <row r="21" spans="1:16" s="30" customFormat="1" ht="14.1" customHeight="1" x14ac:dyDescent="0.25">
      <c r="G21" s="3"/>
      <c r="H21" s="3"/>
      <c r="I21" s="3"/>
      <c r="J21" s="3"/>
      <c r="K21" s="3"/>
    </row>
    <row r="22" spans="1:16" s="30" customFormat="1" ht="14.1" customHeight="1" x14ac:dyDescent="0.25">
      <c r="G22" s="3"/>
      <c r="H22" s="3"/>
      <c r="I22" s="3"/>
      <c r="J22" s="3"/>
      <c r="K22" s="3"/>
    </row>
    <row r="23" spans="1:16" s="30" customFormat="1" ht="14.1" customHeight="1" x14ac:dyDescent="0.25">
      <c r="G23" s="3"/>
      <c r="H23" s="3"/>
      <c r="I23" s="3"/>
      <c r="J23" s="3"/>
      <c r="K23" s="3"/>
    </row>
    <row r="24" spans="1:16" s="30" customFormat="1" ht="14.1" customHeight="1" x14ac:dyDescent="0.25">
      <c r="G24" s="3"/>
      <c r="H24" s="3"/>
      <c r="I24" s="3"/>
      <c r="J24" s="3"/>
      <c r="K24" s="3"/>
    </row>
    <row r="25" spans="1:16" s="30" customFormat="1" ht="14.1" customHeight="1" x14ac:dyDescent="0.25">
      <c r="G25" s="3"/>
      <c r="H25" s="3"/>
      <c r="I25" s="3"/>
      <c r="J25" s="3"/>
      <c r="K25" s="3"/>
    </row>
    <row r="26" spans="1:16" ht="14.1" customHeight="1" x14ac:dyDescent="0.25">
      <c r="A26" s="5" t="s">
        <v>512</v>
      </c>
      <c r="B26" s="3"/>
      <c r="C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2" customHeight="1" x14ac:dyDescent="0.25">
      <c r="A27" s="5" t="s">
        <v>455</v>
      </c>
      <c r="B27" s="3"/>
      <c r="C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4.1" customHeight="1" x14ac:dyDescent="0.25">
      <c r="A28" s="6"/>
      <c r="B28" s="7"/>
      <c r="C28" s="7"/>
      <c r="D28" s="7"/>
      <c r="E28" s="7"/>
      <c r="F28" s="7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5.9" customHeight="1" x14ac:dyDescent="0.25">
      <c r="A29" s="38"/>
      <c r="B29" s="38">
        <v>2016</v>
      </c>
      <c r="C29" s="38">
        <v>2017</v>
      </c>
      <c r="D29" s="38">
        <v>2018</v>
      </c>
      <c r="E29" s="38">
        <v>2019</v>
      </c>
      <c r="F29" s="38">
        <v>2020</v>
      </c>
      <c r="G29" s="3"/>
      <c r="H29" s="3"/>
      <c r="I29" s="3"/>
    </row>
    <row r="31" spans="1:16" ht="14.1" customHeight="1" x14ac:dyDescent="0.25">
      <c r="A31" s="91" t="s">
        <v>216</v>
      </c>
    </row>
    <row r="32" spans="1:16" s="30" customFormat="1" ht="14.1" customHeight="1" x14ac:dyDescent="0.2">
      <c r="A32" s="90" t="s">
        <v>174</v>
      </c>
      <c r="B32" s="16">
        <v>240569</v>
      </c>
      <c r="C32" s="16">
        <v>239859</v>
      </c>
      <c r="D32" s="16">
        <v>238895</v>
      </c>
      <c r="E32" s="16">
        <v>239824</v>
      </c>
      <c r="F32" s="16">
        <v>234304</v>
      </c>
    </row>
    <row r="33" spans="1:6" s="30" customFormat="1" ht="14.1" customHeight="1" x14ac:dyDescent="0.2">
      <c r="A33" s="90" t="s">
        <v>175</v>
      </c>
      <c r="B33" s="16">
        <v>10604</v>
      </c>
      <c r="C33" s="16">
        <v>10196</v>
      </c>
      <c r="D33" s="16">
        <v>10712</v>
      </c>
      <c r="E33" s="16">
        <v>10153</v>
      </c>
      <c r="F33" s="16">
        <v>11234</v>
      </c>
    </row>
    <row r="34" spans="1:6" s="30" customFormat="1" ht="14.1" customHeight="1" x14ac:dyDescent="0.2">
      <c r="A34" s="91" t="s">
        <v>173</v>
      </c>
      <c r="B34" s="16"/>
      <c r="C34" s="16"/>
      <c r="D34" s="16"/>
      <c r="E34" s="16"/>
      <c r="F34" s="16"/>
    </row>
    <row r="35" spans="1:6" s="30" customFormat="1" ht="14.1" customHeight="1" x14ac:dyDescent="0.2">
      <c r="A35" s="90" t="s">
        <v>174</v>
      </c>
      <c r="B35" s="16">
        <v>205998</v>
      </c>
      <c r="C35" s="16">
        <v>208123</v>
      </c>
      <c r="D35" s="16">
        <v>209616</v>
      </c>
      <c r="E35" s="16">
        <v>212143</v>
      </c>
      <c r="F35" s="16">
        <v>214329</v>
      </c>
    </row>
    <row r="36" spans="1:6" s="30" customFormat="1" ht="14.1" customHeight="1" x14ac:dyDescent="0.2">
      <c r="A36" s="90" t="s">
        <v>175</v>
      </c>
      <c r="B36" s="16">
        <v>10816</v>
      </c>
      <c r="C36" s="16">
        <v>10586</v>
      </c>
      <c r="D36" s="16">
        <v>10967</v>
      </c>
      <c r="E36" s="16">
        <v>10569</v>
      </c>
      <c r="F36" s="16">
        <v>14316</v>
      </c>
    </row>
    <row r="37" spans="1:6" s="30" customFormat="1" ht="14.1" customHeight="1" x14ac:dyDescent="0.2">
      <c r="A37" s="91" t="s">
        <v>30</v>
      </c>
      <c r="B37" s="16"/>
      <c r="C37" s="16"/>
      <c r="D37" s="16"/>
      <c r="E37" s="16"/>
      <c r="F37" s="16"/>
    </row>
    <row r="38" spans="1:6" s="30" customFormat="1" ht="14.1" customHeight="1" x14ac:dyDescent="0.2">
      <c r="A38" s="90" t="s">
        <v>174</v>
      </c>
      <c r="B38" s="16">
        <v>36899</v>
      </c>
      <c r="C38" s="16">
        <v>35189</v>
      </c>
      <c r="D38" s="16">
        <v>38586</v>
      </c>
      <c r="E38" s="16">
        <v>38527</v>
      </c>
      <c r="F38" s="16">
        <v>35254</v>
      </c>
    </row>
    <row r="39" spans="1:6" s="30" customFormat="1" ht="14.1" customHeight="1" x14ac:dyDescent="0.2">
      <c r="A39" s="90" t="s">
        <v>175</v>
      </c>
      <c r="B39" s="16">
        <v>11</v>
      </c>
      <c r="C39" s="16">
        <v>9</v>
      </c>
      <c r="D39" s="16">
        <v>12</v>
      </c>
      <c r="E39" s="16">
        <v>8</v>
      </c>
      <c r="F39" s="16">
        <v>20</v>
      </c>
    </row>
    <row r="41" spans="1:6" ht="14.1" customHeight="1" x14ac:dyDescent="0.25">
      <c r="A41" s="51" t="s">
        <v>835</v>
      </c>
      <c r="B41" s="23"/>
      <c r="C41" s="23"/>
      <c r="D41" s="23"/>
      <c r="E41" s="23"/>
      <c r="F41" s="23"/>
    </row>
    <row r="42" spans="1:6" ht="14.1" customHeight="1" x14ac:dyDescent="0.25">
      <c r="A42" s="52"/>
    </row>
    <row r="43" spans="1:6" s="30" customFormat="1" ht="14.1" customHeight="1" x14ac:dyDescent="0.2"/>
    <row r="44" spans="1:6" s="30" customFormat="1" ht="14.1" customHeight="1" x14ac:dyDescent="0.2"/>
    <row r="45" spans="1:6" s="30" customFormat="1" ht="14.1" customHeight="1" x14ac:dyDescent="0.2"/>
    <row r="46" spans="1:6" s="30" customFormat="1" ht="14.1" customHeight="1" x14ac:dyDescent="0.2"/>
    <row r="47" spans="1:6" s="30" customFormat="1" ht="14.1" customHeight="1" x14ac:dyDescent="0.2"/>
    <row r="48" spans="1:6" s="30" customFormat="1" ht="14.1" customHeight="1" x14ac:dyDescent="0.2"/>
    <row r="49" s="30" customFormat="1" ht="14.1" customHeight="1" x14ac:dyDescent="0.2"/>
    <row r="50" s="30" customFormat="1" ht="14.1" customHeight="1" x14ac:dyDescent="0.2"/>
    <row r="51" s="30" customFormat="1" ht="14.1" customHeight="1" x14ac:dyDescent="0.2"/>
    <row r="52" s="30" customFormat="1" ht="14.1" customHeight="1" x14ac:dyDescent="0.2"/>
    <row r="53" s="30" customFormat="1" ht="14.1" customHeight="1" x14ac:dyDescent="0.2"/>
    <row r="54" s="30" customFormat="1" ht="14.1" customHeight="1" x14ac:dyDescent="0.2"/>
    <row r="55" s="30" customFormat="1" ht="14.1" customHeight="1" x14ac:dyDescent="0.2"/>
    <row r="56" s="30" customFormat="1" ht="14.1" customHeight="1" x14ac:dyDescent="0.2"/>
    <row r="57" s="30" customFormat="1" ht="14.1" customHeight="1" x14ac:dyDescent="0.2"/>
    <row r="58" s="30" customFormat="1" ht="14.1" customHeight="1" x14ac:dyDescent="0.2"/>
    <row r="59" s="30" customFormat="1" ht="14.1" customHeight="1" x14ac:dyDescent="0.2"/>
    <row r="60" s="30" customFormat="1" ht="14.1" customHeight="1" x14ac:dyDescent="0.2"/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21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24.88671875" style="4" customWidth="1"/>
    <col min="2" max="2" width="10.6640625" style="4" customWidth="1"/>
    <col min="3" max="3" width="11.6640625" style="4" customWidth="1"/>
    <col min="4" max="4" width="9.6640625" style="4" customWidth="1"/>
    <col min="5" max="5" width="2.5546875" style="4" customWidth="1"/>
    <col min="6" max="6" width="10.6640625" style="4" customWidth="1"/>
    <col min="7" max="7" width="11.6640625" style="4" customWidth="1"/>
    <col min="8" max="8" width="9.6640625" style="4" customWidth="1"/>
    <col min="9" max="9" width="5.44140625" style="4" customWidth="1"/>
    <col min="10" max="10" width="15.109375" style="4" customWidth="1"/>
    <col min="11" max="16384" width="11.44140625" style="4"/>
  </cols>
  <sheetData>
    <row r="1" spans="1:19" ht="14.1" customHeight="1" thickBot="1" x14ac:dyDescent="0.3">
      <c r="A1" s="1" t="s">
        <v>262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</row>
    <row r="2" spans="1:19" ht="14.1" customHeight="1" x14ac:dyDescent="0.25">
      <c r="A2" s="3"/>
      <c r="B2" s="3"/>
      <c r="C2" s="3"/>
      <c r="D2" s="3"/>
      <c r="E2" s="3"/>
      <c r="F2" s="3"/>
      <c r="G2" s="3"/>
      <c r="H2" s="3"/>
      <c r="I2" s="3"/>
      <c r="J2" s="185" t="s">
        <v>471</v>
      </c>
      <c r="K2" s="3"/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5">
      <c r="A3" s="5" t="s">
        <v>266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 x14ac:dyDescent="0.25">
      <c r="A5" s="5" t="s">
        <v>574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5">
      <c r="A6" s="6"/>
      <c r="B6" s="7"/>
      <c r="C6" s="7"/>
      <c r="D6" s="7"/>
      <c r="E6" s="6"/>
      <c r="F6" s="7"/>
      <c r="G6" s="7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1" customHeight="1" x14ac:dyDescent="0.25">
      <c r="A7" s="8"/>
      <c r="B7" s="37">
        <v>2018</v>
      </c>
      <c r="C7" s="9"/>
      <c r="D7" s="10"/>
      <c r="E7" s="9"/>
      <c r="F7" s="37">
        <v>2019</v>
      </c>
      <c r="G7" s="9"/>
      <c r="H7" s="10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4.1" customHeight="1" x14ac:dyDescent="0.25">
      <c r="A8" s="11"/>
      <c r="B8" s="38" t="s">
        <v>32</v>
      </c>
      <c r="C8" s="38" t="s">
        <v>192</v>
      </c>
      <c r="D8" s="38" t="s">
        <v>193</v>
      </c>
      <c r="E8" s="29"/>
      <c r="F8" s="38" t="s">
        <v>32</v>
      </c>
      <c r="G8" s="38" t="s">
        <v>192</v>
      </c>
      <c r="H8" s="38" t="s">
        <v>193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4.1" customHeight="1" x14ac:dyDescent="0.25">
      <c r="A9" s="7"/>
      <c r="B9" s="14"/>
      <c r="C9" s="14"/>
      <c r="D9" s="14"/>
      <c r="E9" s="15"/>
      <c r="F9" s="14"/>
      <c r="G9" s="14"/>
      <c r="H9" s="14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1" customHeight="1" x14ac:dyDescent="0.25">
      <c r="A10" s="7" t="s">
        <v>16</v>
      </c>
      <c r="B10" s="16">
        <v>7</v>
      </c>
      <c r="C10" s="16">
        <v>6</v>
      </c>
      <c r="D10" s="16">
        <v>1</v>
      </c>
      <c r="E10" s="15"/>
      <c r="F10" s="16">
        <v>8</v>
      </c>
      <c r="G10" s="16">
        <v>6</v>
      </c>
      <c r="H10" s="16">
        <f>F10-G10</f>
        <v>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1" customHeight="1" x14ac:dyDescent="0.25">
      <c r="A11" s="7" t="s">
        <v>17</v>
      </c>
      <c r="B11" s="16">
        <v>1050</v>
      </c>
      <c r="C11" s="16">
        <v>998</v>
      </c>
      <c r="D11" s="16">
        <f>B11-C11</f>
        <v>52</v>
      </c>
      <c r="E11" s="15"/>
      <c r="F11" s="16">
        <v>1052</v>
      </c>
      <c r="G11" s="16">
        <v>998</v>
      </c>
      <c r="H11" s="16">
        <f t="shared" ref="H11:H15" si="0">F11-G11</f>
        <v>54</v>
      </c>
      <c r="I11" s="17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 x14ac:dyDescent="0.25">
      <c r="A12" s="86" t="s">
        <v>213</v>
      </c>
      <c r="B12" s="57">
        <v>3.36</v>
      </c>
      <c r="C12" s="57">
        <v>3.19</v>
      </c>
      <c r="D12" s="57">
        <v>0.17</v>
      </c>
      <c r="E12" s="14"/>
      <c r="F12" s="57">
        <v>3.35</v>
      </c>
      <c r="G12" s="57">
        <v>3.17</v>
      </c>
      <c r="H12" s="57">
        <f t="shared" si="0"/>
        <v>0.18000000000000016</v>
      </c>
      <c r="I12" s="17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 x14ac:dyDescent="0.25">
      <c r="A13" s="7" t="s">
        <v>190</v>
      </c>
      <c r="B13" s="16">
        <v>998</v>
      </c>
      <c r="C13" s="16">
        <v>946</v>
      </c>
      <c r="D13" s="16">
        <f>B13-C13</f>
        <v>52</v>
      </c>
      <c r="E13" s="15"/>
      <c r="F13" s="16">
        <v>1018</v>
      </c>
      <c r="G13" s="16">
        <v>964</v>
      </c>
      <c r="H13" s="16">
        <f t="shared" si="0"/>
        <v>54</v>
      </c>
      <c r="I13" s="17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4.1" customHeight="1" x14ac:dyDescent="0.25">
      <c r="A14" s="86" t="s">
        <v>213</v>
      </c>
      <c r="B14" s="57">
        <v>3.19</v>
      </c>
      <c r="C14" s="57">
        <v>3.03</v>
      </c>
      <c r="D14" s="57">
        <v>0.17</v>
      </c>
      <c r="E14" s="14"/>
      <c r="F14" s="57">
        <v>3.24</v>
      </c>
      <c r="G14" s="57">
        <v>3.07</v>
      </c>
      <c r="H14" s="57">
        <f t="shared" si="0"/>
        <v>0.17000000000000037</v>
      </c>
      <c r="I14" s="17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4.1" customHeight="1" x14ac:dyDescent="0.25">
      <c r="A15" s="7" t="s">
        <v>206</v>
      </c>
      <c r="B15" s="16">
        <v>26</v>
      </c>
      <c r="C15" s="16">
        <v>23</v>
      </c>
      <c r="D15" s="16">
        <v>3</v>
      </c>
      <c r="E15" s="15"/>
      <c r="F15" s="16">
        <v>27</v>
      </c>
      <c r="G15" s="16">
        <v>23</v>
      </c>
      <c r="H15" s="16">
        <f t="shared" si="0"/>
        <v>4</v>
      </c>
      <c r="I15" s="17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4.1" customHeight="1" x14ac:dyDescent="0.25">
      <c r="A16" s="86" t="s">
        <v>213</v>
      </c>
      <c r="B16" s="57">
        <v>0.08</v>
      </c>
      <c r="C16" s="57">
        <v>7.0000000000000007E-2</v>
      </c>
      <c r="D16" s="57" t="s">
        <v>31</v>
      </c>
      <c r="E16" s="14"/>
      <c r="F16" s="57">
        <v>0.09</v>
      </c>
      <c r="G16" s="57">
        <v>7.0000000000000007E-2</v>
      </c>
      <c r="H16" s="57" t="s">
        <v>31</v>
      </c>
      <c r="I16" s="17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4.1" customHeight="1" x14ac:dyDescent="0.25">
      <c r="A17" s="7" t="s">
        <v>191</v>
      </c>
      <c r="B17" s="16">
        <v>98</v>
      </c>
      <c r="C17" s="16">
        <v>98</v>
      </c>
      <c r="D17" s="16" t="s">
        <v>31</v>
      </c>
      <c r="E17" s="15"/>
      <c r="F17" s="16">
        <v>103</v>
      </c>
      <c r="G17" s="16">
        <v>103</v>
      </c>
      <c r="H17" s="57" t="s">
        <v>31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4.1" customHeight="1" x14ac:dyDescent="0.25">
      <c r="A18" s="86" t="s">
        <v>284</v>
      </c>
      <c r="B18" s="57">
        <v>31.34</v>
      </c>
      <c r="C18" s="57">
        <v>31.34</v>
      </c>
      <c r="D18" s="57" t="s">
        <v>31</v>
      </c>
      <c r="E18" s="14"/>
      <c r="F18" s="57">
        <v>32.76</v>
      </c>
      <c r="G18" s="57">
        <v>32.76</v>
      </c>
      <c r="H18" s="57" t="s">
        <v>31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4.1" customHeight="1" x14ac:dyDescent="0.25">
      <c r="A19" s="18"/>
      <c r="B19" s="19"/>
      <c r="C19" s="19"/>
      <c r="D19" s="20"/>
      <c r="E19" s="21"/>
      <c r="F19" s="21"/>
      <c r="G19" s="21"/>
      <c r="H19" s="2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4.1" customHeight="1" x14ac:dyDescent="0.25">
      <c r="A20" s="22" t="s">
        <v>820</v>
      </c>
      <c r="B20" s="23"/>
      <c r="C20" s="23"/>
      <c r="D20" s="23"/>
      <c r="E20" s="24"/>
      <c r="F20" s="23"/>
      <c r="G20" s="23"/>
      <c r="H20" s="2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3.35" customHeight="1" x14ac:dyDescent="0.25">
      <c r="F21" s="25"/>
      <c r="G21" s="25"/>
      <c r="H21" s="25"/>
    </row>
  </sheetData>
  <phoneticPr fontId="3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P34"/>
  <sheetViews>
    <sheetView zoomScaleNormal="100" workbookViewId="0">
      <selection activeCell="J2" sqref="J2"/>
    </sheetView>
  </sheetViews>
  <sheetFormatPr baseColWidth="10" defaultColWidth="11.44140625" defaultRowHeight="14.1" customHeight="1" x14ac:dyDescent="0.25"/>
  <cols>
    <col min="1" max="1" width="15.6640625" style="4" customWidth="1"/>
    <col min="2" max="2" width="14.6640625" style="4" customWidth="1"/>
    <col min="3" max="4" width="10.6640625" style="4" customWidth="1"/>
    <col min="5" max="5" width="2.6640625" style="4" customWidth="1"/>
    <col min="6" max="6" width="14.6640625" style="4" customWidth="1"/>
    <col min="7" max="7" width="11.6640625" style="4" customWidth="1"/>
    <col min="8" max="8" width="10.6640625" style="4" customWidth="1"/>
    <col min="9" max="9" width="7.44140625" style="4" customWidth="1"/>
    <col min="10" max="16384" width="11.44140625" style="4"/>
  </cols>
  <sheetData>
    <row r="1" spans="1:16" ht="14.1" customHeight="1" thickBot="1" x14ac:dyDescent="0.3">
      <c r="A1" s="1" t="s">
        <v>262</v>
      </c>
      <c r="B1" s="1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6" ht="14.1" customHeight="1" x14ac:dyDescent="0.25">
      <c r="A2" s="3"/>
      <c r="B2" s="3"/>
      <c r="C2" s="3"/>
      <c r="E2" s="3"/>
      <c r="F2" s="3"/>
      <c r="G2" s="6"/>
      <c r="H2" s="6"/>
      <c r="I2" s="3"/>
      <c r="J2" s="185" t="s">
        <v>471</v>
      </c>
      <c r="K2" s="3"/>
      <c r="L2" s="3"/>
      <c r="M2" s="3"/>
      <c r="N2" s="3"/>
      <c r="O2" s="3"/>
      <c r="P2" s="3"/>
    </row>
    <row r="3" spans="1:16" ht="14.1" customHeight="1" x14ac:dyDescent="0.25">
      <c r="A3" s="5" t="s">
        <v>513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" customHeight="1" x14ac:dyDescent="0.25">
      <c r="A4" s="5" t="s">
        <v>456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5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5">
      <c r="A6" s="8"/>
      <c r="B6" s="222">
        <v>2019</v>
      </c>
      <c r="C6" s="10"/>
      <c r="D6" s="9"/>
      <c r="E6" s="9"/>
      <c r="F6" s="222">
        <v>2020</v>
      </c>
      <c r="G6" s="10"/>
      <c r="H6" s="9"/>
      <c r="I6" s="3"/>
      <c r="J6" s="3"/>
    </row>
    <row r="7" spans="1:16" ht="14.1" customHeight="1" x14ac:dyDescent="0.25">
      <c r="A7" s="11"/>
      <c r="B7" s="38" t="s">
        <v>216</v>
      </c>
      <c r="C7" s="38" t="s">
        <v>173</v>
      </c>
      <c r="D7" s="38" t="s">
        <v>30</v>
      </c>
      <c r="E7" s="13"/>
      <c r="F7" s="38" t="s">
        <v>216</v>
      </c>
      <c r="G7" s="38" t="s">
        <v>173</v>
      </c>
      <c r="H7" s="38" t="s">
        <v>30</v>
      </c>
      <c r="I7" s="3"/>
    </row>
    <row r="8" spans="1:16" ht="14.1" customHeight="1" x14ac:dyDescent="0.25">
      <c r="A8" s="7"/>
      <c r="B8" s="14"/>
      <c r="C8" s="14"/>
      <c r="D8" s="15"/>
      <c r="E8" s="15"/>
      <c r="F8" s="14"/>
      <c r="G8" s="14"/>
      <c r="H8" s="15"/>
      <c r="I8" s="3"/>
    </row>
    <row r="9" spans="1:16" ht="14.1" customHeight="1" x14ac:dyDescent="0.25">
      <c r="A9" s="63" t="s">
        <v>32</v>
      </c>
      <c r="B9" s="16">
        <v>249977</v>
      </c>
      <c r="C9" s="16">
        <v>222712</v>
      </c>
      <c r="D9" s="16">
        <v>38535</v>
      </c>
      <c r="E9" s="16"/>
      <c r="F9" s="230">
        <v>245538</v>
      </c>
      <c r="G9" s="230">
        <v>228645</v>
      </c>
      <c r="H9" s="230">
        <v>35274</v>
      </c>
      <c r="I9" s="3"/>
      <c r="J9" s="16"/>
    </row>
    <row r="10" spans="1:16" ht="14.1" customHeight="1" x14ac:dyDescent="0.25">
      <c r="A10" s="63"/>
      <c r="B10" s="16"/>
      <c r="E10" s="16"/>
      <c r="F10" s="230"/>
      <c r="G10" s="71"/>
      <c r="H10" s="71"/>
      <c r="I10" s="3"/>
      <c r="J10" s="16"/>
    </row>
    <row r="11" spans="1:16" ht="14.1" customHeight="1" x14ac:dyDescent="0.25">
      <c r="A11" s="63" t="s">
        <v>454</v>
      </c>
      <c r="B11" s="230">
        <v>1183</v>
      </c>
      <c r="C11" s="230">
        <v>11782</v>
      </c>
      <c r="D11" s="230">
        <v>13063</v>
      </c>
      <c r="E11" s="16"/>
      <c r="F11" s="230">
        <v>1253</v>
      </c>
      <c r="G11" s="230">
        <v>11096</v>
      </c>
      <c r="H11" s="230">
        <v>12115</v>
      </c>
      <c r="I11" s="3"/>
      <c r="J11" s="57"/>
      <c r="K11" s="57"/>
    </row>
    <row r="12" spans="1:16" ht="14.1" customHeight="1" x14ac:dyDescent="0.25">
      <c r="A12" s="63" t="s">
        <v>133</v>
      </c>
      <c r="B12" s="230">
        <v>1494</v>
      </c>
      <c r="C12" s="230">
        <v>8978</v>
      </c>
      <c r="D12" s="230">
        <v>13361</v>
      </c>
      <c r="E12" s="16"/>
      <c r="F12" s="230">
        <v>1488</v>
      </c>
      <c r="G12" s="230">
        <v>7846</v>
      </c>
      <c r="H12" s="230">
        <v>11927</v>
      </c>
      <c r="I12" s="3"/>
      <c r="J12" s="16"/>
      <c r="K12" s="189"/>
    </row>
    <row r="13" spans="1:16" ht="14.1" customHeight="1" x14ac:dyDescent="0.25">
      <c r="A13" s="63" t="s">
        <v>134</v>
      </c>
      <c r="B13" s="230">
        <v>3173</v>
      </c>
      <c r="C13" s="230">
        <v>10134</v>
      </c>
      <c r="D13" s="230">
        <v>12111</v>
      </c>
      <c r="E13" s="16"/>
      <c r="F13" s="230">
        <v>2943</v>
      </c>
      <c r="G13" s="230">
        <v>10444</v>
      </c>
      <c r="H13" s="230">
        <v>11232</v>
      </c>
      <c r="I13" s="3"/>
      <c r="J13" s="16"/>
    </row>
    <row r="14" spans="1:16" ht="14.1" customHeight="1" x14ac:dyDescent="0.25">
      <c r="A14" s="63" t="s">
        <v>135</v>
      </c>
      <c r="B14" s="230">
        <v>12124</v>
      </c>
      <c r="C14" s="230">
        <v>6655</v>
      </c>
      <c r="D14" s="230"/>
      <c r="E14" s="16"/>
      <c r="F14" s="230">
        <v>11761</v>
      </c>
      <c r="G14" s="230">
        <v>14361</v>
      </c>
      <c r="H14" s="230"/>
      <c r="I14" s="3"/>
    </row>
    <row r="15" spans="1:16" ht="14.1" customHeight="1" x14ac:dyDescent="0.25">
      <c r="A15" s="63" t="s">
        <v>136</v>
      </c>
      <c r="B15" s="230">
        <v>11387</v>
      </c>
      <c r="C15" s="230">
        <v>6716</v>
      </c>
      <c r="D15" s="230"/>
      <c r="E15" s="16"/>
      <c r="F15" s="230">
        <v>11437</v>
      </c>
      <c r="G15" s="230">
        <v>6509</v>
      </c>
      <c r="H15" s="230"/>
      <c r="I15" s="3"/>
    </row>
    <row r="16" spans="1:16" ht="14.1" customHeight="1" x14ac:dyDescent="0.25">
      <c r="A16" s="63" t="s">
        <v>137</v>
      </c>
      <c r="B16" s="230">
        <v>11774</v>
      </c>
      <c r="C16" s="230">
        <v>7407</v>
      </c>
      <c r="D16" s="230"/>
      <c r="E16" s="16"/>
      <c r="F16" s="230">
        <v>11570</v>
      </c>
      <c r="G16" s="230">
        <v>6871</v>
      </c>
      <c r="H16" s="230"/>
      <c r="I16" s="3"/>
    </row>
    <row r="17" spans="1:9" ht="14.1" customHeight="1" x14ac:dyDescent="0.25">
      <c r="A17" s="63" t="s">
        <v>138</v>
      </c>
      <c r="B17" s="230">
        <v>13591</v>
      </c>
      <c r="C17" s="230">
        <v>9015</v>
      </c>
      <c r="D17" s="230"/>
      <c r="E17" s="16"/>
      <c r="F17" s="230">
        <v>13362</v>
      </c>
      <c r="G17" s="230">
        <v>8397</v>
      </c>
      <c r="H17" s="230"/>
      <c r="I17" s="3"/>
    </row>
    <row r="18" spans="1:9" ht="14.1" customHeight="1" x14ac:dyDescent="0.25">
      <c r="A18" s="63" t="s">
        <v>139</v>
      </c>
      <c r="B18" s="230">
        <v>17000</v>
      </c>
      <c r="C18" s="230">
        <v>11249</v>
      </c>
      <c r="D18" s="230"/>
      <c r="E18" s="16"/>
      <c r="F18" s="230">
        <v>16043</v>
      </c>
      <c r="G18" s="230">
        <v>10367</v>
      </c>
      <c r="H18" s="230"/>
      <c r="I18" s="3"/>
    </row>
    <row r="19" spans="1:9" ht="14.1" customHeight="1" x14ac:dyDescent="0.25">
      <c r="A19" s="63" t="s">
        <v>140</v>
      </c>
      <c r="B19" s="230">
        <v>21024</v>
      </c>
      <c r="C19" s="230">
        <v>14222</v>
      </c>
      <c r="D19" s="230"/>
      <c r="E19" s="16"/>
      <c r="F19" s="230">
        <v>20282</v>
      </c>
      <c r="G19" s="230">
        <v>13174</v>
      </c>
      <c r="H19" s="230"/>
      <c r="I19" s="3"/>
    </row>
    <row r="20" spans="1:9" ht="14.1" customHeight="1" x14ac:dyDescent="0.25">
      <c r="A20" s="63" t="s">
        <v>141</v>
      </c>
      <c r="B20" s="230">
        <v>20525</v>
      </c>
      <c r="C20" s="230">
        <v>14241</v>
      </c>
      <c r="D20" s="230"/>
      <c r="E20" s="16"/>
      <c r="F20" s="230">
        <v>20565</v>
      </c>
      <c r="G20" s="230">
        <v>13868</v>
      </c>
      <c r="H20" s="230"/>
      <c r="I20" s="3"/>
    </row>
    <row r="21" spans="1:9" ht="14.1" customHeight="1" x14ac:dyDescent="0.25">
      <c r="A21" s="63" t="s">
        <v>142</v>
      </c>
      <c r="B21" s="230">
        <v>20395</v>
      </c>
      <c r="C21" s="230">
        <v>16334</v>
      </c>
      <c r="D21" s="230"/>
      <c r="E21" s="16"/>
      <c r="F21" s="230">
        <v>20024</v>
      </c>
      <c r="G21" s="230">
        <v>14705</v>
      </c>
      <c r="H21" s="230"/>
      <c r="I21" s="3"/>
    </row>
    <row r="22" spans="1:9" ht="14.1" customHeight="1" x14ac:dyDescent="0.25">
      <c r="A22" s="63" t="s">
        <v>143</v>
      </c>
      <c r="B22" s="230">
        <v>19839</v>
      </c>
      <c r="C22" s="230">
        <v>15963</v>
      </c>
      <c r="D22" s="230"/>
      <c r="E22" s="16"/>
      <c r="F22" s="230">
        <v>19549</v>
      </c>
      <c r="G22" s="230">
        <v>15271</v>
      </c>
      <c r="H22" s="230"/>
      <c r="I22" s="3"/>
    </row>
    <row r="23" spans="1:9" ht="14.1" customHeight="1" x14ac:dyDescent="0.25">
      <c r="A23" s="63" t="s">
        <v>144</v>
      </c>
      <c r="B23" s="230">
        <v>19005</v>
      </c>
      <c r="C23" s="230">
        <v>16542</v>
      </c>
      <c r="D23" s="230"/>
      <c r="E23" s="16"/>
      <c r="F23" s="230">
        <v>18929</v>
      </c>
      <c r="G23" s="230">
        <v>18146</v>
      </c>
      <c r="H23" s="230"/>
      <c r="I23" s="3"/>
    </row>
    <row r="24" spans="1:9" ht="14.1" customHeight="1" x14ac:dyDescent="0.25">
      <c r="A24" s="63" t="s">
        <v>145</v>
      </c>
      <c r="B24" s="230">
        <v>16836</v>
      </c>
      <c r="C24" s="230">
        <v>15429</v>
      </c>
      <c r="D24" s="230"/>
      <c r="E24" s="16"/>
      <c r="F24" s="230">
        <v>16523</v>
      </c>
      <c r="G24" s="230">
        <v>16517</v>
      </c>
      <c r="H24" s="230"/>
      <c r="I24" s="3"/>
    </row>
    <row r="25" spans="1:9" ht="14.1" customHeight="1" x14ac:dyDescent="0.25">
      <c r="A25" s="63" t="s">
        <v>146</v>
      </c>
      <c r="B25" s="230">
        <v>16334</v>
      </c>
      <c r="C25" s="230">
        <v>15239</v>
      </c>
      <c r="D25" s="230"/>
      <c r="E25" s="16"/>
      <c r="F25" s="230">
        <v>15729</v>
      </c>
      <c r="G25" s="230">
        <v>15816</v>
      </c>
      <c r="H25" s="230"/>
      <c r="I25" s="3"/>
    </row>
    <row r="26" spans="1:9" ht="14.1" customHeight="1" x14ac:dyDescent="0.25">
      <c r="A26" s="63" t="s">
        <v>147</v>
      </c>
      <c r="B26" s="230">
        <v>14201</v>
      </c>
      <c r="C26" s="230">
        <v>13562</v>
      </c>
      <c r="D26" s="230"/>
      <c r="E26" s="16"/>
      <c r="F26" s="230">
        <v>13894</v>
      </c>
      <c r="G26" s="230">
        <v>14158</v>
      </c>
      <c r="H26" s="230"/>
      <c r="I26" s="3"/>
    </row>
    <row r="27" spans="1:9" ht="14.1" customHeight="1" x14ac:dyDescent="0.25">
      <c r="A27" s="63" t="s">
        <v>148</v>
      </c>
      <c r="B27" s="230">
        <v>11183</v>
      </c>
      <c r="C27" s="230">
        <v>10773</v>
      </c>
      <c r="D27" s="230"/>
      <c r="E27" s="16"/>
      <c r="F27" s="230">
        <v>11127</v>
      </c>
      <c r="G27" s="230">
        <v>11389</v>
      </c>
      <c r="H27" s="230"/>
      <c r="I27" s="3"/>
    </row>
    <row r="28" spans="1:9" ht="14.1" customHeight="1" x14ac:dyDescent="0.25">
      <c r="A28" s="63" t="s">
        <v>149</v>
      </c>
      <c r="B28" s="230">
        <v>11034</v>
      </c>
      <c r="C28" s="230">
        <v>10809</v>
      </c>
      <c r="D28" s="230"/>
      <c r="E28" s="16"/>
      <c r="F28" s="230">
        <v>10802</v>
      </c>
      <c r="G28" s="230">
        <v>11249</v>
      </c>
      <c r="H28" s="230"/>
      <c r="I28" s="3"/>
    </row>
    <row r="29" spans="1:9" ht="14.1" customHeight="1" x14ac:dyDescent="0.25">
      <c r="A29" s="63" t="s">
        <v>150</v>
      </c>
      <c r="B29" s="230">
        <v>5749</v>
      </c>
      <c r="C29" s="230">
        <v>5624</v>
      </c>
      <c r="D29" s="230"/>
      <c r="E29" s="16"/>
      <c r="F29" s="230">
        <v>6035</v>
      </c>
      <c r="G29" s="230">
        <v>6266</v>
      </c>
      <c r="H29" s="230"/>
      <c r="I29" s="3"/>
    </row>
    <row r="30" spans="1:9" ht="14.1" customHeight="1" x14ac:dyDescent="0.25">
      <c r="A30" s="63" t="s">
        <v>132</v>
      </c>
      <c r="B30" s="230">
        <v>2126</v>
      </c>
      <c r="C30" s="230">
        <v>2038</v>
      </c>
      <c r="D30" s="230"/>
      <c r="E30" s="16"/>
      <c r="F30" s="230">
        <v>2222</v>
      </c>
      <c r="G30" s="230">
        <v>2195</v>
      </c>
      <c r="H30" s="230"/>
      <c r="I30" s="3"/>
    </row>
    <row r="31" spans="1:9" ht="14.1" customHeight="1" x14ac:dyDescent="0.25">
      <c r="D31" s="26"/>
      <c r="F31" s="71"/>
      <c r="G31" s="71"/>
      <c r="H31" s="71"/>
    </row>
    <row r="32" spans="1:9" ht="14.1" customHeight="1" x14ac:dyDescent="0.25">
      <c r="A32" s="51" t="s">
        <v>835</v>
      </c>
      <c r="B32" s="51"/>
      <c r="C32" s="23"/>
      <c r="D32" s="23"/>
      <c r="E32" s="23"/>
      <c r="F32" s="23"/>
      <c r="G32" s="24"/>
      <c r="H32" s="24"/>
    </row>
    <row r="33" spans="1:1" ht="14.1" customHeight="1" x14ac:dyDescent="0.25">
      <c r="A33" s="52"/>
    </row>
    <row r="34" spans="1:1" ht="14.1" customHeight="1" x14ac:dyDescent="0.25">
      <c r="A34" s="52"/>
    </row>
  </sheetData>
  <phoneticPr fontId="3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P33"/>
  <sheetViews>
    <sheetView zoomScaleNormal="100" workbookViewId="0">
      <selection activeCell="J2" sqref="J2"/>
    </sheetView>
  </sheetViews>
  <sheetFormatPr baseColWidth="10" defaultColWidth="11.44140625" defaultRowHeight="14.1" customHeight="1" x14ac:dyDescent="0.25"/>
  <cols>
    <col min="1" max="1" width="18.109375" style="4" customWidth="1"/>
    <col min="2" max="6" width="14.6640625" style="4" customWidth="1"/>
    <col min="7" max="7" width="4.6640625" style="4" customWidth="1"/>
    <col min="8" max="16384" width="11.44140625" style="4"/>
  </cols>
  <sheetData>
    <row r="1" spans="1:16" ht="14.1" customHeight="1" thickBot="1" x14ac:dyDescent="0.3">
      <c r="A1" s="1" t="s">
        <v>262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</row>
    <row r="2" spans="1:16" ht="14.1" customHeight="1" x14ac:dyDescent="0.25">
      <c r="A2" s="3"/>
      <c r="B2" s="3"/>
      <c r="C2" s="3"/>
      <c r="D2" s="3"/>
      <c r="E2" s="3"/>
      <c r="F2" s="3"/>
      <c r="G2" s="3"/>
      <c r="H2" s="185" t="s">
        <v>471</v>
      </c>
      <c r="I2" s="3"/>
      <c r="J2" s="3"/>
      <c r="K2" s="3"/>
      <c r="L2" s="3"/>
      <c r="M2" s="3"/>
      <c r="N2" s="3"/>
      <c r="O2" s="3"/>
      <c r="P2" s="3"/>
    </row>
    <row r="3" spans="1:16" ht="14.1" customHeight="1" x14ac:dyDescent="0.25">
      <c r="A3" s="5" t="s">
        <v>514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4.1" customHeight="1" x14ac:dyDescent="0.25">
      <c r="A4" s="7"/>
      <c r="B4" s="7"/>
      <c r="C4" s="7"/>
      <c r="D4" s="7"/>
      <c r="E4" s="6"/>
      <c r="F4" s="6"/>
      <c r="L4" s="3"/>
      <c r="M4" s="3"/>
      <c r="N4" s="3"/>
      <c r="O4" s="3"/>
      <c r="P4" s="3"/>
    </row>
    <row r="5" spans="1:16" ht="15.9" customHeight="1" x14ac:dyDescent="0.25">
      <c r="A5" s="38"/>
      <c r="B5" s="38">
        <v>2016</v>
      </c>
      <c r="C5" s="38">
        <v>2017</v>
      </c>
      <c r="D5" s="38">
        <v>2018</v>
      </c>
      <c r="E5" s="38">
        <v>2019</v>
      </c>
      <c r="F5" s="38">
        <v>2020</v>
      </c>
    </row>
    <row r="6" spans="1:16" ht="14.1" customHeight="1" x14ac:dyDescent="0.25">
      <c r="A6" s="3"/>
      <c r="B6" s="3"/>
      <c r="C6" s="3"/>
      <c r="D6" s="3"/>
      <c r="E6" s="16"/>
      <c r="F6" s="16"/>
    </row>
    <row r="7" spans="1:16" ht="14.1" customHeight="1" x14ac:dyDescent="0.25">
      <c r="A7" s="63" t="s">
        <v>32</v>
      </c>
      <c r="B7" s="16">
        <v>225119</v>
      </c>
      <c r="C7" s="16">
        <v>232417</v>
      </c>
      <c r="D7" s="16">
        <v>243396</v>
      </c>
      <c r="E7" s="16">
        <v>240488</v>
      </c>
      <c r="F7" s="16">
        <v>154440</v>
      </c>
    </row>
    <row r="8" spans="1:16" ht="14.1" customHeight="1" x14ac:dyDescent="0.25">
      <c r="A8" s="63"/>
    </row>
    <row r="9" spans="1:16" ht="14.1" customHeight="1" x14ac:dyDescent="0.25">
      <c r="A9" s="63" t="s">
        <v>454</v>
      </c>
      <c r="B9" s="16">
        <v>18167</v>
      </c>
      <c r="C9" s="16">
        <v>19472</v>
      </c>
      <c r="D9" s="16">
        <v>19212</v>
      </c>
      <c r="E9" s="230">
        <v>19158</v>
      </c>
      <c r="F9" s="230">
        <v>7243</v>
      </c>
    </row>
    <row r="10" spans="1:16" ht="14.1" customHeight="1" x14ac:dyDescent="0.25">
      <c r="A10" s="63" t="s">
        <v>133</v>
      </c>
      <c r="B10" s="16">
        <v>14051</v>
      </c>
      <c r="C10" s="16">
        <v>14713</v>
      </c>
      <c r="D10" s="16">
        <v>15005</v>
      </c>
      <c r="E10" s="230">
        <v>13830</v>
      </c>
      <c r="F10" s="230">
        <v>6135</v>
      </c>
    </row>
    <row r="11" spans="1:16" ht="14.1" customHeight="1" x14ac:dyDescent="0.25">
      <c r="A11" s="63" t="s">
        <v>134</v>
      </c>
      <c r="B11" s="16">
        <v>11697</v>
      </c>
      <c r="C11" s="16">
        <v>11886</v>
      </c>
      <c r="D11" s="16">
        <v>12559</v>
      </c>
      <c r="E11" s="230">
        <v>12234</v>
      </c>
      <c r="F11" s="230">
        <v>6194</v>
      </c>
    </row>
    <row r="12" spans="1:16" ht="14.1" customHeight="1" x14ac:dyDescent="0.25">
      <c r="A12" s="63" t="s">
        <v>135</v>
      </c>
      <c r="B12" s="16">
        <v>11318</v>
      </c>
      <c r="C12" s="16">
        <v>11334</v>
      </c>
      <c r="D12" s="16">
        <v>12960</v>
      </c>
      <c r="E12" s="230">
        <v>12545</v>
      </c>
      <c r="F12" s="230">
        <v>6798</v>
      </c>
    </row>
    <row r="13" spans="1:16" ht="14.1" customHeight="1" x14ac:dyDescent="0.25">
      <c r="A13" s="63" t="s">
        <v>136</v>
      </c>
      <c r="B13" s="16">
        <v>11575</v>
      </c>
      <c r="C13" s="16">
        <v>12132</v>
      </c>
      <c r="D13" s="16">
        <v>13523</v>
      </c>
      <c r="E13" s="230">
        <v>13520</v>
      </c>
      <c r="F13" s="230">
        <v>8919</v>
      </c>
    </row>
    <row r="14" spans="1:16" ht="14.1" customHeight="1" x14ac:dyDescent="0.25">
      <c r="A14" s="63" t="s">
        <v>137</v>
      </c>
      <c r="B14" s="16">
        <v>11984</v>
      </c>
      <c r="C14" s="16">
        <v>12579</v>
      </c>
      <c r="D14" s="16">
        <v>13209</v>
      </c>
      <c r="E14" s="230">
        <v>13148</v>
      </c>
      <c r="F14" s="230">
        <v>8395</v>
      </c>
    </row>
    <row r="15" spans="1:16" ht="14.1" customHeight="1" x14ac:dyDescent="0.25">
      <c r="A15" s="63" t="s">
        <v>138</v>
      </c>
      <c r="B15" s="16">
        <v>12613</v>
      </c>
      <c r="C15" s="16">
        <v>12915</v>
      </c>
      <c r="D15" s="16">
        <v>13380</v>
      </c>
      <c r="E15" s="230">
        <v>13861</v>
      </c>
      <c r="F15" s="230">
        <v>9182</v>
      </c>
    </row>
    <row r="16" spans="1:16" ht="14.1" customHeight="1" x14ac:dyDescent="0.25">
      <c r="A16" s="63" t="s">
        <v>139</v>
      </c>
      <c r="B16" s="16">
        <v>15249</v>
      </c>
      <c r="C16" s="16">
        <v>15641</v>
      </c>
      <c r="D16" s="16">
        <v>15790</v>
      </c>
      <c r="E16" s="230">
        <v>15093</v>
      </c>
      <c r="F16" s="230">
        <v>9560</v>
      </c>
    </row>
    <row r="17" spans="1:6" ht="14.1" customHeight="1" x14ac:dyDescent="0.25">
      <c r="A17" s="63" t="s">
        <v>140</v>
      </c>
      <c r="B17" s="16">
        <v>15405</v>
      </c>
      <c r="C17" s="16">
        <v>16627</v>
      </c>
      <c r="D17" s="16">
        <v>17456</v>
      </c>
      <c r="E17" s="230">
        <v>17311</v>
      </c>
      <c r="F17" s="230">
        <v>11370</v>
      </c>
    </row>
    <row r="18" spans="1:6" ht="14.1" customHeight="1" x14ac:dyDescent="0.25">
      <c r="A18" s="63" t="s">
        <v>141</v>
      </c>
      <c r="B18" s="16">
        <v>14649</v>
      </c>
      <c r="C18" s="16">
        <v>15008</v>
      </c>
      <c r="D18" s="16">
        <v>15360</v>
      </c>
      <c r="E18" s="230">
        <v>15785</v>
      </c>
      <c r="F18" s="230">
        <v>10620</v>
      </c>
    </row>
    <row r="19" spans="1:6" ht="14.1" customHeight="1" x14ac:dyDescent="0.25">
      <c r="A19" s="63" t="s">
        <v>142</v>
      </c>
      <c r="B19" s="16">
        <v>13377</v>
      </c>
      <c r="C19" s="16">
        <v>14532</v>
      </c>
      <c r="D19" s="16">
        <v>14923</v>
      </c>
      <c r="E19" s="230">
        <v>14961</v>
      </c>
      <c r="F19" s="230">
        <v>10265</v>
      </c>
    </row>
    <row r="20" spans="1:6" ht="14.1" customHeight="1" x14ac:dyDescent="0.25">
      <c r="A20" s="63" t="s">
        <v>143</v>
      </c>
      <c r="B20" s="16">
        <v>12032</v>
      </c>
      <c r="C20" s="16">
        <v>12493</v>
      </c>
      <c r="D20" s="16">
        <v>13916</v>
      </c>
      <c r="E20" s="230">
        <v>13894</v>
      </c>
      <c r="F20" s="230">
        <v>10388</v>
      </c>
    </row>
    <row r="21" spans="1:6" ht="14.1" customHeight="1" x14ac:dyDescent="0.25">
      <c r="A21" s="63" t="s">
        <v>144</v>
      </c>
      <c r="B21" s="16">
        <v>9769</v>
      </c>
      <c r="C21" s="16">
        <v>10491</v>
      </c>
      <c r="D21" s="16">
        <v>11446</v>
      </c>
      <c r="E21" s="230">
        <v>11481</v>
      </c>
      <c r="F21" s="230">
        <v>8293</v>
      </c>
    </row>
    <row r="22" spans="1:6" ht="14.1" customHeight="1" x14ac:dyDescent="0.25">
      <c r="A22" s="63" t="s">
        <v>145</v>
      </c>
      <c r="B22" s="16">
        <v>9335</v>
      </c>
      <c r="C22" s="16">
        <v>9320</v>
      </c>
      <c r="D22" s="16">
        <v>10033</v>
      </c>
      <c r="E22" s="230">
        <v>9518</v>
      </c>
      <c r="F22" s="230">
        <v>6970</v>
      </c>
    </row>
    <row r="23" spans="1:6" ht="14.1" customHeight="1" x14ac:dyDescent="0.25">
      <c r="A23" s="63" t="s">
        <v>146</v>
      </c>
      <c r="B23" s="16">
        <v>9337</v>
      </c>
      <c r="C23" s="16">
        <v>9679</v>
      </c>
      <c r="D23" s="16">
        <v>9804</v>
      </c>
      <c r="E23" s="230">
        <v>10118</v>
      </c>
      <c r="F23" s="230">
        <v>7243</v>
      </c>
    </row>
    <row r="24" spans="1:6" ht="14.1" customHeight="1" x14ac:dyDescent="0.25">
      <c r="A24" s="63" t="s">
        <v>147</v>
      </c>
      <c r="B24" s="16">
        <v>8753</v>
      </c>
      <c r="C24" s="16">
        <v>8378</v>
      </c>
      <c r="D24" s="16">
        <v>9150</v>
      </c>
      <c r="E24" s="230">
        <v>9567</v>
      </c>
      <c r="F24" s="230">
        <v>7318</v>
      </c>
    </row>
    <row r="25" spans="1:6" ht="14.1" customHeight="1" x14ac:dyDescent="0.25">
      <c r="A25" s="63" t="s">
        <v>148</v>
      </c>
      <c r="B25" s="16">
        <v>11009</v>
      </c>
      <c r="C25" s="16">
        <v>10359</v>
      </c>
      <c r="D25" s="16">
        <v>9548</v>
      </c>
      <c r="E25" s="230">
        <v>8726</v>
      </c>
      <c r="F25" s="230">
        <v>6330</v>
      </c>
    </row>
    <row r="26" spans="1:6" ht="14.1" customHeight="1" x14ac:dyDescent="0.25">
      <c r="A26" s="63" t="s">
        <v>149</v>
      </c>
      <c r="B26" s="16">
        <v>8517</v>
      </c>
      <c r="C26" s="16">
        <v>8860</v>
      </c>
      <c r="D26" s="16">
        <v>9729</v>
      </c>
      <c r="E26" s="230">
        <v>9395</v>
      </c>
      <c r="F26" s="230">
        <v>7179</v>
      </c>
    </row>
    <row r="27" spans="1:6" ht="14.1" customHeight="1" x14ac:dyDescent="0.25">
      <c r="A27" s="63" t="s">
        <v>150</v>
      </c>
      <c r="B27" s="16">
        <v>4335</v>
      </c>
      <c r="C27" s="16">
        <v>4416</v>
      </c>
      <c r="D27" s="16">
        <v>4600</v>
      </c>
      <c r="E27" s="230">
        <v>4381</v>
      </c>
      <c r="F27" s="230">
        <v>4534</v>
      </c>
    </row>
    <row r="28" spans="1:6" ht="14.1" customHeight="1" x14ac:dyDescent="0.25">
      <c r="A28" s="63" t="s">
        <v>132</v>
      </c>
      <c r="B28" s="16">
        <v>1947</v>
      </c>
      <c r="C28" s="16">
        <v>1582</v>
      </c>
      <c r="D28" s="16">
        <v>1793</v>
      </c>
      <c r="E28" s="230">
        <v>1962</v>
      </c>
      <c r="F28" s="230">
        <v>1504</v>
      </c>
    </row>
    <row r="29" spans="1:6" ht="14.1" customHeight="1" x14ac:dyDescent="0.25">
      <c r="A29" s="63" t="s">
        <v>264</v>
      </c>
      <c r="B29" s="16" t="s">
        <v>31</v>
      </c>
      <c r="C29" s="53" t="s">
        <v>31</v>
      </c>
      <c r="D29" s="16" t="s">
        <v>31</v>
      </c>
      <c r="E29" s="16" t="s">
        <v>31</v>
      </c>
      <c r="F29" s="16" t="s">
        <v>31</v>
      </c>
    </row>
    <row r="31" spans="1:6" ht="14.1" customHeight="1" x14ac:dyDescent="0.25">
      <c r="A31" s="51" t="s">
        <v>835</v>
      </c>
      <c r="B31" s="23"/>
      <c r="C31" s="23"/>
      <c r="D31" s="23"/>
      <c r="E31" s="24"/>
      <c r="F31" s="24"/>
    </row>
    <row r="32" spans="1:6" ht="14.1" customHeight="1" x14ac:dyDescent="0.25">
      <c r="A32" s="52"/>
    </row>
    <row r="33" spans="1:1" ht="14.1" customHeight="1" x14ac:dyDescent="0.25">
      <c r="A33" s="52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A11" twoDigitTextYea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P31"/>
  <sheetViews>
    <sheetView topLeftCell="A4" zoomScaleNormal="100" workbookViewId="0">
      <selection activeCell="J2" sqref="J2"/>
    </sheetView>
  </sheetViews>
  <sheetFormatPr baseColWidth="10" defaultColWidth="11.44140625" defaultRowHeight="13.2" x14ac:dyDescent="0.25"/>
  <cols>
    <col min="1" max="1" width="50.109375" style="4" customWidth="1"/>
    <col min="2" max="2" width="5.109375" style="4" customWidth="1"/>
    <col min="3" max="3" width="6.88671875" style="4" customWidth="1"/>
    <col min="4" max="4" width="6.5546875" style="4" customWidth="1"/>
    <col min="5" max="5" width="1.33203125" style="4" customWidth="1"/>
    <col min="6" max="6" width="7" style="4" customWidth="1"/>
    <col min="7" max="7" width="7.44140625" style="4" customWidth="1"/>
    <col min="8" max="8" width="7.109375" style="4" customWidth="1"/>
    <col min="9" max="9" width="4.6640625" style="4" customWidth="1"/>
    <col min="10" max="16384" width="11.44140625" style="4"/>
  </cols>
  <sheetData>
    <row r="1" spans="1:16" ht="14.1" customHeight="1" thickBot="1" x14ac:dyDescent="0.3">
      <c r="A1" s="1" t="s">
        <v>262</v>
      </c>
      <c r="B1" s="1"/>
      <c r="C1" s="2"/>
      <c r="D1" s="2"/>
      <c r="E1" s="2"/>
      <c r="F1" s="2"/>
      <c r="G1" s="2"/>
      <c r="H1" s="2"/>
    </row>
    <row r="2" spans="1:16" ht="14.1" customHeight="1" x14ac:dyDescent="0.25">
      <c r="A2" s="3"/>
      <c r="B2" s="3"/>
      <c r="C2" s="3"/>
      <c r="E2" s="3"/>
      <c r="F2" s="3"/>
      <c r="G2" s="3"/>
      <c r="H2" s="3"/>
      <c r="J2" s="185" t="s">
        <v>471</v>
      </c>
    </row>
    <row r="3" spans="1:16" ht="14.1" customHeight="1" x14ac:dyDescent="0.25">
      <c r="A3" s="5" t="s">
        <v>268</v>
      </c>
      <c r="B3" s="3"/>
      <c r="C3" s="3"/>
      <c r="E3" s="3"/>
      <c r="F3" s="3"/>
      <c r="G3" s="3"/>
      <c r="H3" s="3"/>
    </row>
    <row r="4" spans="1:16" ht="14.1" customHeight="1" x14ac:dyDescent="0.25">
      <c r="A4" s="5"/>
      <c r="B4" s="3"/>
      <c r="C4" s="3"/>
      <c r="E4" s="3"/>
      <c r="F4" s="3"/>
      <c r="G4" s="3"/>
      <c r="H4" s="3"/>
    </row>
    <row r="5" spans="1:16" ht="14.1" customHeight="1" x14ac:dyDescent="0.25">
      <c r="A5" s="5" t="s">
        <v>644</v>
      </c>
      <c r="B5" s="3"/>
      <c r="C5" s="3"/>
      <c r="E5" s="3"/>
      <c r="F5" s="3"/>
      <c r="G5" s="3"/>
      <c r="H5" s="3"/>
    </row>
    <row r="6" spans="1:16" ht="14.1" customHeight="1" x14ac:dyDescent="0.25">
      <c r="A6" s="6"/>
      <c r="B6" s="6"/>
      <c r="C6" s="7"/>
      <c r="D6" s="7"/>
      <c r="E6" s="6"/>
      <c r="F6" s="6"/>
      <c r="G6" s="6"/>
      <c r="H6" s="6"/>
    </row>
    <row r="7" spans="1:16" ht="14.1" customHeight="1" x14ac:dyDescent="0.25">
      <c r="A7" s="8"/>
      <c r="B7" s="37">
        <v>2019</v>
      </c>
      <c r="C7" s="9"/>
      <c r="D7" s="9"/>
      <c r="E7" s="9"/>
      <c r="F7" s="37">
        <v>2020</v>
      </c>
      <c r="G7" s="9"/>
      <c r="H7" s="9"/>
    </row>
    <row r="8" spans="1:16" ht="14.1" customHeight="1" x14ac:dyDescent="0.25">
      <c r="A8" s="11"/>
      <c r="B8" s="12" t="s">
        <v>32</v>
      </c>
      <c r="C8" s="12" t="s">
        <v>41</v>
      </c>
      <c r="D8" s="12" t="s">
        <v>42</v>
      </c>
      <c r="E8" s="13"/>
      <c r="F8" s="12" t="s">
        <v>32</v>
      </c>
      <c r="G8" s="12" t="s">
        <v>41</v>
      </c>
      <c r="H8" s="12" t="s">
        <v>42</v>
      </c>
    </row>
    <row r="9" spans="1:16" ht="14.1" customHeight="1" x14ac:dyDescent="0.25">
      <c r="A9" s="7"/>
      <c r="B9" s="15"/>
      <c r="C9" s="15"/>
      <c r="D9" s="15"/>
      <c r="E9" s="15"/>
      <c r="F9" s="15"/>
      <c r="G9" s="15"/>
      <c r="H9" s="15"/>
      <c r="I9" s="192"/>
    </row>
    <row r="10" spans="1:16" ht="14.1" customHeight="1" x14ac:dyDescent="0.25">
      <c r="A10" s="40" t="s">
        <v>79</v>
      </c>
      <c r="B10" s="47">
        <v>3147</v>
      </c>
      <c r="C10" s="47">
        <v>1609</v>
      </c>
      <c r="D10" s="47">
        <v>1538</v>
      </c>
      <c r="E10" s="47" t="s">
        <v>573</v>
      </c>
      <c r="F10" s="47">
        <v>3700</v>
      </c>
      <c r="G10" s="47">
        <v>1893</v>
      </c>
      <c r="H10" s="47">
        <v>1807</v>
      </c>
      <c r="I10"/>
      <c r="J10"/>
      <c r="K10"/>
      <c r="L10"/>
    </row>
    <row r="11" spans="1:16" ht="14.1" customHeight="1" x14ac:dyDescent="0.25">
      <c r="A11" s="40"/>
      <c r="B11" s="47"/>
      <c r="C11" s="47"/>
      <c r="D11" s="47"/>
      <c r="E11" s="47"/>
      <c r="F11" s="47"/>
      <c r="G11" s="47"/>
      <c r="H11" s="47"/>
      <c r="I11"/>
      <c r="J11"/>
      <c r="K11"/>
      <c r="L11"/>
    </row>
    <row r="12" spans="1:16" ht="14.1" customHeight="1" x14ac:dyDescent="0.25">
      <c r="A12" s="40" t="s">
        <v>80</v>
      </c>
      <c r="B12" s="214">
        <v>57</v>
      </c>
      <c r="C12" s="214">
        <v>28</v>
      </c>
      <c r="D12" s="214">
        <v>29</v>
      </c>
      <c r="E12" s="47" t="s">
        <v>573</v>
      </c>
      <c r="F12" s="214">
        <v>690</v>
      </c>
      <c r="G12" s="214">
        <v>358</v>
      </c>
      <c r="H12" s="214">
        <v>332</v>
      </c>
      <c r="I12"/>
      <c r="J12"/>
      <c r="K12"/>
      <c r="L12"/>
      <c r="N12" s="25"/>
      <c r="O12" s="25"/>
      <c r="P12" s="25"/>
    </row>
    <row r="13" spans="1:16" ht="14.1" customHeight="1" x14ac:dyDescent="0.25">
      <c r="A13" s="40" t="s">
        <v>566</v>
      </c>
      <c r="B13" s="214">
        <v>854</v>
      </c>
      <c r="C13" s="214">
        <v>507</v>
      </c>
      <c r="D13" s="214">
        <v>347</v>
      </c>
      <c r="E13" s="47" t="s">
        <v>573</v>
      </c>
      <c r="F13" s="214">
        <v>855</v>
      </c>
      <c r="G13" s="214">
        <v>521</v>
      </c>
      <c r="H13" s="214">
        <v>334</v>
      </c>
      <c r="I13"/>
      <c r="J13"/>
      <c r="K13"/>
      <c r="L13"/>
    </row>
    <row r="14" spans="1:16" ht="22.5" customHeight="1" x14ac:dyDescent="0.25">
      <c r="A14" s="197" t="s">
        <v>567</v>
      </c>
      <c r="B14" s="214">
        <v>14</v>
      </c>
      <c r="C14" s="214">
        <v>7</v>
      </c>
      <c r="D14" s="214">
        <v>7</v>
      </c>
      <c r="E14" s="47" t="s">
        <v>573</v>
      </c>
      <c r="F14" s="214">
        <v>19</v>
      </c>
      <c r="G14" s="214">
        <v>8</v>
      </c>
      <c r="H14" s="214">
        <v>11</v>
      </c>
      <c r="I14"/>
      <c r="J14"/>
      <c r="K14"/>
      <c r="L14"/>
    </row>
    <row r="15" spans="1:16" ht="14.1" customHeight="1" x14ac:dyDescent="0.25">
      <c r="A15" s="40" t="s">
        <v>568</v>
      </c>
      <c r="B15" s="214">
        <v>104</v>
      </c>
      <c r="C15" s="214">
        <v>56</v>
      </c>
      <c r="D15" s="214">
        <v>48</v>
      </c>
      <c r="E15" s="47" t="s">
        <v>573</v>
      </c>
      <c r="F15" s="214">
        <v>102</v>
      </c>
      <c r="G15" s="214">
        <v>40</v>
      </c>
      <c r="H15" s="214">
        <v>62</v>
      </c>
      <c r="I15"/>
      <c r="J15"/>
      <c r="K15"/>
      <c r="L15"/>
    </row>
    <row r="16" spans="1:16" ht="14.1" customHeight="1" x14ac:dyDescent="0.25">
      <c r="A16" s="40" t="s">
        <v>569</v>
      </c>
      <c r="B16" s="214">
        <v>189</v>
      </c>
      <c r="C16" s="214">
        <v>83</v>
      </c>
      <c r="D16" s="214">
        <v>106</v>
      </c>
      <c r="E16" s="47" t="s">
        <v>573</v>
      </c>
      <c r="F16" s="214">
        <v>193</v>
      </c>
      <c r="G16" s="214">
        <v>76</v>
      </c>
      <c r="H16" s="214">
        <v>117</v>
      </c>
      <c r="I16"/>
      <c r="J16"/>
      <c r="K16"/>
      <c r="L16"/>
    </row>
    <row r="17" spans="1:12" ht="14.1" customHeight="1" x14ac:dyDescent="0.25">
      <c r="A17" s="40" t="s">
        <v>82</v>
      </c>
      <c r="B17" s="214">
        <v>256</v>
      </c>
      <c r="C17" s="214">
        <v>117</v>
      </c>
      <c r="D17" s="214">
        <v>139</v>
      </c>
      <c r="E17" s="47" t="s">
        <v>573</v>
      </c>
      <c r="F17" s="214">
        <v>207</v>
      </c>
      <c r="G17" s="214">
        <v>77</v>
      </c>
      <c r="H17" s="214">
        <v>130</v>
      </c>
      <c r="I17"/>
      <c r="J17"/>
      <c r="K17"/>
      <c r="L17"/>
    </row>
    <row r="18" spans="1:12" ht="14.1" customHeight="1" x14ac:dyDescent="0.25">
      <c r="A18" s="40" t="s">
        <v>156</v>
      </c>
      <c r="B18" s="214">
        <v>914</v>
      </c>
      <c r="C18" s="214">
        <v>423</v>
      </c>
      <c r="D18" s="214">
        <v>491</v>
      </c>
      <c r="E18" s="47" t="s">
        <v>573</v>
      </c>
      <c r="F18" s="214">
        <v>883</v>
      </c>
      <c r="G18" s="214">
        <v>425</v>
      </c>
      <c r="H18" s="214">
        <v>458</v>
      </c>
      <c r="I18"/>
      <c r="J18"/>
      <c r="K18"/>
      <c r="L18"/>
    </row>
    <row r="19" spans="1:12" ht="14.1" customHeight="1" x14ac:dyDescent="0.25">
      <c r="A19" s="40" t="s">
        <v>157</v>
      </c>
      <c r="B19" s="214">
        <v>312</v>
      </c>
      <c r="C19" s="214">
        <v>174</v>
      </c>
      <c r="D19" s="214">
        <v>138</v>
      </c>
      <c r="E19" s="47" t="s">
        <v>573</v>
      </c>
      <c r="F19" s="214">
        <v>262</v>
      </c>
      <c r="G19" s="214">
        <v>137</v>
      </c>
      <c r="H19" s="214">
        <v>125</v>
      </c>
      <c r="I19"/>
      <c r="J19"/>
      <c r="K19"/>
      <c r="L19"/>
    </row>
    <row r="20" spans="1:12" ht="14.1" customHeight="1" x14ac:dyDescent="0.25">
      <c r="A20" s="40" t="s">
        <v>158</v>
      </c>
      <c r="B20" s="214">
        <v>148</v>
      </c>
      <c r="C20" s="214">
        <v>66</v>
      </c>
      <c r="D20" s="214">
        <v>82</v>
      </c>
      <c r="E20" s="47" t="s">
        <v>573</v>
      </c>
      <c r="F20" s="214">
        <v>166</v>
      </c>
      <c r="G20" s="214">
        <v>83</v>
      </c>
      <c r="H20" s="214">
        <v>83</v>
      </c>
      <c r="I20"/>
      <c r="J20"/>
      <c r="K20"/>
      <c r="L20"/>
    </row>
    <row r="21" spans="1:12" ht="14.1" customHeight="1" x14ac:dyDescent="0.25">
      <c r="A21" s="40" t="s">
        <v>83</v>
      </c>
      <c r="B21" s="214">
        <v>20</v>
      </c>
      <c r="C21" s="214">
        <v>5</v>
      </c>
      <c r="D21" s="214">
        <v>15</v>
      </c>
      <c r="E21" s="47" t="s">
        <v>573</v>
      </c>
      <c r="F21" s="214">
        <v>15</v>
      </c>
      <c r="G21" s="214">
        <v>5</v>
      </c>
      <c r="H21" s="214">
        <v>10</v>
      </c>
      <c r="I21"/>
      <c r="J21"/>
      <c r="K21"/>
      <c r="L21"/>
    </row>
    <row r="22" spans="1:12" ht="14.1" customHeight="1" x14ac:dyDescent="0.25">
      <c r="A22" s="40" t="s">
        <v>84</v>
      </c>
      <c r="B22" s="214">
        <v>46</v>
      </c>
      <c r="C22" s="214">
        <v>16</v>
      </c>
      <c r="D22" s="214">
        <v>30</v>
      </c>
      <c r="E22" s="47" t="s">
        <v>573</v>
      </c>
      <c r="F22" s="214">
        <v>36</v>
      </c>
      <c r="G22" s="214">
        <v>10</v>
      </c>
      <c r="H22" s="214">
        <v>26</v>
      </c>
      <c r="I22"/>
      <c r="J22"/>
      <c r="K22"/>
      <c r="L22"/>
    </row>
    <row r="23" spans="1:12" ht="14.1" customHeight="1" x14ac:dyDescent="0.25">
      <c r="A23" s="40" t="s">
        <v>159</v>
      </c>
      <c r="B23" s="214">
        <v>95</v>
      </c>
      <c r="C23" s="214">
        <v>45</v>
      </c>
      <c r="D23" s="214">
        <v>50</v>
      </c>
      <c r="E23" s="47" t="s">
        <v>573</v>
      </c>
      <c r="F23" s="214">
        <v>115</v>
      </c>
      <c r="G23" s="214">
        <v>55</v>
      </c>
      <c r="H23" s="214">
        <v>60</v>
      </c>
      <c r="I23"/>
      <c r="J23"/>
      <c r="K23"/>
      <c r="L23"/>
    </row>
    <row r="24" spans="1:12" ht="14.1" customHeight="1" x14ac:dyDescent="0.25">
      <c r="A24" s="40" t="s">
        <v>0</v>
      </c>
      <c r="B24" s="214" t="s">
        <v>31</v>
      </c>
      <c r="C24" s="214" t="s">
        <v>31</v>
      </c>
      <c r="D24" s="214" t="s">
        <v>31</v>
      </c>
      <c r="E24" s="47" t="s">
        <v>573</v>
      </c>
      <c r="F24" s="214" t="s">
        <v>31</v>
      </c>
      <c r="G24" s="214" t="s">
        <v>31</v>
      </c>
      <c r="H24" s="214" t="s">
        <v>31</v>
      </c>
      <c r="I24"/>
      <c r="J24"/>
      <c r="K24"/>
      <c r="L24"/>
    </row>
    <row r="25" spans="1:12" ht="14.1" customHeight="1" x14ac:dyDescent="0.25">
      <c r="A25" s="40" t="s">
        <v>570</v>
      </c>
      <c r="B25" s="214">
        <v>3</v>
      </c>
      <c r="C25" s="214">
        <v>2</v>
      </c>
      <c r="D25" s="214">
        <v>1</v>
      </c>
      <c r="E25" s="47" t="s">
        <v>573</v>
      </c>
      <c r="F25" s="214">
        <v>2</v>
      </c>
      <c r="G25" s="214">
        <v>1</v>
      </c>
      <c r="H25" s="214">
        <v>1</v>
      </c>
      <c r="I25"/>
      <c r="J25"/>
      <c r="K25"/>
      <c r="L25"/>
    </row>
    <row r="26" spans="1:12" ht="14.1" customHeight="1" x14ac:dyDescent="0.25">
      <c r="A26" s="40" t="s">
        <v>495</v>
      </c>
      <c r="B26" s="214">
        <v>8</v>
      </c>
      <c r="C26" s="214">
        <v>1</v>
      </c>
      <c r="D26" s="214">
        <v>7</v>
      </c>
      <c r="E26" s="47" t="s">
        <v>573</v>
      </c>
      <c r="F26" s="214">
        <v>7</v>
      </c>
      <c r="G26" s="214">
        <v>3</v>
      </c>
      <c r="H26" s="214">
        <v>4</v>
      </c>
      <c r="I26"/>
      <c r="J26"/>
      <c r="K26"/>
      <c r="L26"/>
    </row>
    <row r="27" spans="1:12" ht="14.1" customHeight="1" x14ac:dyDescent="0.25">
      <c r="A27" s="40" t="s">
        <v>494</v>
      </c>
      <c r="B27" s="214">
        <v>27</v>
      </c>
      <c r="C27" s="214">
        <v>11</v>
      </c>
      <c r="D27" s="214">
        <v>16</v>
      </c>
      <c r="E27" s="47" t="s">
        <v>573</v>
      </c>
      <c r="F27" s="214">
        <v>26</v>
      </c>
      <c r="G27" s="214">
        <v>12</v>
      </c>
      <c r="H27" s="214">
        <v>14</v>
      </c>
      <c r="I27"/>
      <c r="J27"/>
      <c r="K27"/>
      <c r="L27"/>
    </row>
    <row r="28" spans="1:12" ht="14.1" customHeight="1" x14ac:dyDescent="0.25">
      <c r="A28" s="40" t="s">
        <v>1</v>
      </c>
      <c r="B28" s="214">
        <v>100</v>
      </c>
      <c r="C28" s="214">
        <v>68</v>
      </c>
      <c r="D28" s="214">
        <v>32</v>
      </c>
      <c r="E28" s="47" t="s">
        <v>573</v>
      </c>
      <c r="F28" s="214">
        <v>122</v>
      </c>
      <c r="G28" s="214">
        <v>82</v>
      </c>
      <c r="H28" s="214">
        <v>40</v>
      </c>
      <c r="I28"/>
      <c r="J28"/>
      <c r="K28"/>
      <c r="L28"/>
    </row>
    <row r="29" spans="1:12" ht="14.1" customHeight="1" x14ac:dyDescent="0.25">
      <c r="A29" s="40"/>
      <c r="B29" s="47"/>
      <c r="C29" s="47"/>
      <c r="D29" s="47"/>
      <c r="E29" s="47"/>
      <c r="F29" s="47"/>
      <c r="G29" s="47"/>
      <c r="H29" s="47"/>
      <c r="I29" s="240"/>
    </row>
    <row r="30" spans="1:12" ht="14.1" customHeight="1" x14ac:dyDescent="0.25">
      <c r="A30" s="51" t="s">
        <v>130</v>
      </c>
      <c r="B30" s="51"/>
      <c r="C30" s="23"/>
      <c r="D30" s="23"/>
      <c r="E30" s="24"/>
      <c r="F30" s="24"/>
      <c r="G30" s="24"/>
      <c r="H30" s="67"/>
    </row>
    <row r="31" spans="1:12" ht="12" customHeight="1" x14ac:dyDescent="0.25">
      <c r="A31" s="52"/>
      <c r="B31" s="52"/>
    </row>
  </sheetData>
  <phoneticPr fontId="3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S105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25.33203125" style="4" customWidth="1"/>
    <col min="2" max="2" width="6.33203125" style="4" customWidth="1"/>
    <col min="3" max="3" width="7.33203125" style="4" customWidth="1"/>
    <col min="4" max="11" width="5.6640625" style="4" customWidth="1"/>
    <col min="12" max="12" width="7.33203125" style="4" customWidth="1"/>
    <col min="13" max="13" width="5" style="4" customWidth="1"/>
    <col min="14" max="14" width="11.44140625" style="4"/>
    <col min="15" max="19" width="6.5546875" style="4" customWidth="1"/>
    <col min="20" max="20" width="4.5546875" style="4" customWidth="1"/>
    <col min="21" max="21" width="9.44140625" style="4" customWidth="1"/>
    <col min="22" max="22" width="9.6640625" style="4" customWidth="1"/>
    <col min="23" max="23" width="5.44140625" style="4" customWidth="1"/>
    <col min="24" max="16384" width="11.44140625" style="4"/>
  </cols>
  <sheetData>
    <row r="1" spans="1:19" ht="14.1" customHeight="1" thickBot="1" x14ac:dyDescent="0.3">
      <c r="A1" s="1" t="s">
        <v>262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6"/>
      <c r="N1" s="3"/>
      <c r="O1" s="3"/>
      <c r="P1" s="3"/>
      <c r="Q1" s="3"/>
      <c r="R1" s="3"/>
      <c r="S1" s="3"/>
    </row>
    <row r="2" spans="1:19" ht="14.1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85" t="s">
        <v>471</v>
      </c>
      <c r="O2" s="3"/>
      <c r="P2" s="3"/>
      <c r="Q2" s="3"/>
      <c r="R2" s="3"/>
      <c r="S2" s="3"/>
    </row>
    <row r="3" spans="1:19" ht="14.1" customHeight="1" x14ac:dyDescent="0.25">
      <c r="A3" s="5" t="s">
        <v>831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3"/>
      <c r="O3" s="3"/>
      <c r="P3" s="3"/>
      <c r="Q3" s="3"/>
      <c r="R3" s="3"/>
      <c r="S3" s="3"/>
    </row>
    <row r="4" spans="1:19" ht="14.1" customHeight="1" x14ac:dyDescent="0.25">
      <c r="A4" s="27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  <c r="O4" s="3"/>
      <c r="P4" s="3"/>
      <c r="Q4" s="3"/>
      <c r="R4" s="3"/>
      <c r="S4" s="3"/>
    </row>
    <row r="5" spans="1:19" s="68" customFormat="1" ht="12" customHeight="1" x14ac:dyDescent="0.25">
      <c r="A5" s="28"/>
      <c r="B5" s="28" t="s">
        <v>2</v>
      </c>
      <c r="C5" s="28" t="s">
        <v>4</v>
      </c>
      <c r="D5" s="28" t="s">
        <v>6</v>
      </c>
      <c r="E5" s="28" t="s">
        <v>8</v>
      </c>
      <c r="F5" s="28" t="s">
        <v>178</v>
      </c>
      <c r="G5" s="28" t="s">
        <v>180</v>
      </c>
      <c r="H5" s="28" t="s">
        <v>182</v>
      </c>
      <c r="I5" s="28" t="s">
        <v>184</v>
      </c>
      <c r="J5" s="28" t="s">
        <v>10</v>
      </c>
      <c r="K5" s="28" t="s">
        <v>187</v>
      </c>
      <c r="L5" s="28" t="s">
        <v>12</v>
      </c>
      <c r="M5" s="260"/>
      <c r="N5" s="3"/>
    </row>
    <row r="6" spans="1:19" s="68" customFormat="1" ht="12" customHeight="1" x14ac:dyDescent="0.25">
      <c r="A6" s="29"/>
      <c r="B6" s="29" t="s">
        <v>3</v>
      </c>
      <c r="C6" s="29" t="s">
        <v>5</v>
      </c>
      <c r="D6" s="29" t="s">
        <v>7</v>
      </c>
      <c r="E6" s="29" t="s">
        <v>177</v>
      </c>
      <c r="F6" s="29" t="s">
        <v>179</v>
      </c>
      <c r="G6" s="29" t="s">
        <v>181</v>
      </c>
      <c r="H6" s="29" t="s">
        <v>183</v>
      </c>
      <c r="I6" s="29" t="s">
        <v>9</v>
      </c>
      <c r="J6" s="29" t="s">
        <v>185</v>
      </c>
      <c r="K6" s="29" t="s">
        <v>11</v>
      </c>
      <c r="L6" s="29" t="s">
        <v>186</v>
      </c>
      <c r="M6" s="260"/>
      <c r="N6" s="3"/>
    </row>
    <row r="7" spans="1:19" ht="14.1" customHeight="1" x14ac:dyDescent="0.25">
      <c r="A7" s="40"/>
      <c r="B7" s="214"/>
      <c r="C7" s="214"/>
      <c r="D7" s="214"/>
      <c r="E7" s="47"/>
      <c r="F7" s="214"/>
      <c r="G7" s="214"/>
      <c r="H7" s="214"/>
      <c r="I7" s="40"/>
      <c r="J7" s="214"/>
      <c r="K7" s="214"/>
      <c r="L7" s="214"/>
      <c r="M7" s="6"/>
      <c r="N7" s="3"/>
      <c r="O7" s="3"/>
      <c r="P7" s="3"/>
      <c r="Q7" s="3"/>
      <c r="R7" s="3"/>
      <c r="S7" s="3"/>
    </row>
    <row r="8" spans="1:19" ht="14.1" customHeight="1" x14ac:dyDescent="0.25">
      <c r="A8" s="40" t="s">
        <v>79</v>
      </c>
      <c r="B8" s="214">
        <v>3700</v>
      </c>
      <c r="C8" s="214">
        <v>6</v>
      </c>
      <c r="D8" s="214">
        <v>3</v>
      </c>
      <c r="E8" s="47">
        <v>14</v>
      </c>
      <c r="F8" s="214">
        <v>15</v>
      </c>
      <c r="G8" s="214">
        <v>67</v>
      </c>
      <c r="H8" s="214">
        <v>167</v>
      </c>
      <c r="I8" s="40">
        <v>156</v>
      </c>
      <c r="J8" s="214">
        <v>202</v>
      </c>
      <c r="K8" s="214">
        <v>258</v>
      </c>
      <c r="L8" s="214">
        <v>2812</v>
      </c>
      <c r="M8" s="6"/>
      <c r="N8" s="3"/>
      <c r="Q8" s="3"/>
      <c r="R8" s="3"/>
      <c r="S8" s="3"/>
    </row>
    <row r="9" spans="1:19" ht="14.1" customHeight="1" x14ac:dyDescent="0.25">
      <c r="A9" s="197"/>
      <c r="B9" s="214"/>
      <c r="C9" s="214"/>
      <c r="D9" s="214"/>
      <c r="E9" s="47"/>
      <c r="F9" s="214"/>
      <c r="G9" s="214"/>
      <c r="H9" s="214"/>
      <c r="I9" s="197"/>
      <c r="J9" s="214"/>
      <c r="K9" s="214"/>
      <c r="L9" s="214"/>
      <c r="M9" s="6"/>
      <c r="N9" s="3"/>
      <c r="Q9" s="3"/>
      <c r="R9" s="3"/>
      <c r="S9" s="3"/>
    </row>
    <row r="10" spans="1:19" x14ac:dyDescent="0.25">
      <c r="A10" s="40" t="s">
        <v>80</v>
      </c>
      <c r="B10" s="214">
        <v>690</v>
      </c>
      <c r="C10" s="214" t="s">
        <v>31</v>
      </c>
      <c r="D10" s="214" t="s">
        <v>31</v>
      </c>
      <c r="E10" s="47">
        <v>1</v>
      </c>
      <c r="F10" s="214">
        <v>3</v>
      </c>
      <c r="G10" s="214">
        <v>8</v>
      </c>
      <c r="H10" s="214">
        <v>20</v>
      </c>
      <c r="I10" s="40">
        <v>15</v>
      </c>
      <c r="J10" s="214">
        <v>26</v>
      </c>
      <c r="K10" s="214">
        <v>43</v>
      </c>
      <c r="L10" s="214">
        <v>574</v>
      </c>
      <c r="M10" s="6"/>
      <c r="N10" s="3"/>
      <c r="Q10" s="3"/>
      <c r="R10" s="3"/>
      <c r="S10" s="3"/>
    </row>
    <row r="11" spans="1:19" x14ac:dyDescent="0.25">
      <c r="A11" s="40" t="s">
        <v>566</v>
      </c>
      <c r="B11" s="214">
        <v>855</v>
      </c>
      <c r="C11" s="214" t="s">
        <v>31</v>
      </c>
      <c r="D11" s="214" t="s">
        <v>31</v>
      </c>
      <c r="E11" s="47">
        <v>2</v>
      </c>
      <c r="F11" s="214">
        <v>1</v>
      </c>
      <c r="G11" s="214">
        <v>26</v>
      </c>
      <c r="H11" s="214">
        <v>69</v>
      </c>
      <c r="I11" s="40">
        <v>81</v>
      </c>
      <c r="J11" s="214">
        <v>90</v>
      </c>
      <c r="K11" s="214">
        <v>106</v>
      </c>
      <c r="L11" s="214">
        <v>480</v>
      </c>
      <c r="M11" s="6"/>
      <c r="N11" s="3"/>
      <c r="Q11" s="3"/>
      <c r="R11" s="3"/>
      <c r="S11" s="3"/>
    </row>
    <row r="12" spans="1:19" x14ac:dyDescent="0.25">
      <c r="A12" s="40" t="s">
        <v>567</v>
      </c>
      <c r="B12" s="214">
        <v>19</v>
      </c>
      <c r="C12" s="214" t="s">
        <v>31</v>
      </c>
      <c r="D12" s="214" t="s">
        <v>31</v>
      </c>
      <c r="E12" s="47">
        <v>1</v>
      </c>
      <c r="F12" s="214" t="s">
        <v>31</v>
      </c>
      <c r="G12" s="214" t="s">
        <v>31</v>
      </c>
      <c r="H12" s="214">
        <v>1</v>
      </c>
      <c r="I12" s="54" t="s">
        <v>31</v>
      </c>
      <c r="J12" s="214" t="s">
        <v>31</v>
      </c>
      <c r="K12" s="214" t="s">
        <v>31</v>
      </c>
      <c r="L12" s="214">
        <v>17</v>
      </c>
      <c r="M12" s="6"/>
      <c r="N12" s="3"/>
      <c r="Q12" s="3"/>
      <c r="R12" s="3"/>
      <c r="S12" s="3"/>
    </row>
    <row r="13" spans="1:19" x14ac:dyDescent="0.25">
      <c r="A13" s="40" t="s">
        <v>568</v>
      </c>
      <c r="B13" s="214">
        <v>102</v>
      </c>
      <c r="C13" s="214">
        <v>1</v>
      </c>
      <c r="D13" s="214" t="s">
        <v>31</v>
      </c>
      <c r="E13" s="47" t="s">
        <v>31</v>
      </c>
      <c r="F13" s="214" t="s">
        <v>31</v>
      </c>
      <c r="G13" s="214">
        <v>1</v>
      </c>
      <c r="H13" s="214">
        <v>2</v>
      </c>
      <c r="I13" s="40">
        <v>5</v>
      </c>
      <c r="J13" s="214">
        <v>4</v>
      </c>
      <c r="K13" s="214">
        <v>12</v>
      </c>
      <c r="L13" s="214">
        <v>77</v>
      </c>
      <c r="M13" s="6"/>
      <c r="N13" s="3"/>
      <c r="Q13" s="3"/>
      <c r="R13" s="3"/>
      <c r="S13" s="3"/>
    </row>
    <row r="14" spans="1:19" x14ac:dyDescent="0.25">
      <c r="A14" s="40" t="s">
        <v>569</v>
      </c>
      <c r="B14" s="214">
        <v>193</v>
      </c>
      <c r="C14" s="214" t="s">
        <v>31</v>
      </c>
      <c r="D14" s="214" t="s">
        <v>31</v>
      </c>
      <c r="E14" s="47" t="s">
        <v>31</v>
      </c>
      <c r="F14" s="214" t="s">
        <v>31</v>
      </c>
      <c r="G14" s="214">
        <v>1</v>
      </c>
      <c r="H14" s="214">
        <v>2</v>
      </c>
      <c r="I14" s="40">
        <v>1</v>
      </c>
      <c r="J14" s="214">
        <v>1</v>
      </c>
      <c r="K14" s="214">
        <v>4</v>
      </c>
      <c r="L14" s="214">
        <v>184</v>
      </c>
      <c r="M14" s="6"/>
      <c r="N14" s="3"/>
      <c r="Q14" s="3"/>
      <c r="R14" s="3"/>
      <c r="S14" s="3"/>
    </row>
    <row r="15" spans="1:19" x14ac:dyDescent="0.25">
      <c r="A15" s="40" t="s">
        <v>82</v>
      </c>
      <c r="B15" s="214">
        <v>207</v>
      </c>
      <c r="C15" s="214" t="s">
        <v>31</v>
      </c>
      <c r="D15" s="214" t="s">
        <v>31</v>
      </c>
      <c r="E15" s="47">
        <v>1</v>
      </c>
      <c r="F15" s="214">
        <v>1</v>
      </c>
      <c r="G15" s="214" t="s">
        <v>31</v>
      </c>
      <c r="H15" s="214">
        <v>9</v>
      </c>
      <c r="I15" s="40">
        <v>2</v>
      </c>
      <c r="J15" s="214">
        <v>10</v>
      </c>
      <c r="K15" s="214">
        <v>9</v>
      </c>
      <c r="L15" s="214">
        <v>175</v>
      </c>
      <c r="M15" s="6"/>
      <c r="N15" s="3"/>
      <c r="Q15" s="3"/>
      <c r="R15" s="3"/>
      <c r="S15" s="3"/>
    </row>
    <row r="16" spans="1:19" x14ac:dyDescent="0.25">
      <c r="A16" s="40" t="s">
        <v>156</v>
      </c>
      <c r="B16" s="214">
        <v>883</v>
      </c>
      <c r="C16" s="214">
        <v>1</v>
      </c>
      <c r="D16" s="214">
        <v>1</v>
      </c>
      <c r="E16" s="47">
        <v>1</v>
      </c>
      <c r="F16" s="214">
        <v>1</v>
      </c>
      <c r="G16" s="214">
        <v>14</v>
      </c>
      <c r="H16" s="214">
        <v>34</v>
      </c>
      <c r="I16" s="40">
        <v>34</v>
      </c>
      <c r="J16" s="214">
        <v>38</v>
      </c>
      <c r="K16" s="214">
        <v>40</v>
      </c>
      <c r="L16" s="214">
        <v>719</v>
      </c>
      <c r="M16" s="6"/>
      <c r="N16" s="3"/>
      <c r="Q16" s="3"/>
      <c r="R16" s="3"/>
      <c r="S16" s="3"/>
    </row>
    <row r="17" spans="1:19" x14ac:dyDescent="0.25">
      <c r="A17" s="40" t="s">
        <v>157</v>
      </c>
      <c r="B17" s="214">
        <v>262</v>
      </c>
      <c r="C17" s="214" t="s">
        <v>31</v>
      </c>
      <c r="D17" s="214" t="s">
        <v>31</v>
      </c>
      <c r="E17" s="47" t="s">
        <v>31</v>
      </c>
      <c r="F17" s="214" t="s">
        <v>31</v>
      </c>
      <c r="G17" s="214">
        <v>2</v>
      </c>
      <c r="H17" s="214">
        <v>5</v>
      </c>
      <c r="I17" s="40">
        <v>5</v>
      </c>
      <c r="J17" s="214">
        <v>9</v>
      </c>
      <c r="K17" s="214">
        <v>14</v>
      </c>
      <c r="L17" s="214">
        <v>227</v>
      </c>
      <c r="M17" s="6"/>
      <c r="N17" s="3"/>
      <c r="Q17" s="3"/>
      <c r="R17" s="3"/>
      <c r="S17" s="3"/>
    </row>
    <row r="18" spans="1:19" x14ac:dyDescent="0.25">
      <c r="A18" s="40" t="s">
        <v>158</v>
      </c>
      <c r="B18" s="214">
        <v>166</v>
      </c>
      <c r="C18" s="214" t="s">
        <v>31</v>
      </c>
      <c r="D18" s="214" t="s">
        <v>31</v>
      </c>
      <c r="E18" s="47" t="s">
        <v>31</v>
      </c>
      <c r="F18" s="214">
        <v>1</v>
      </c>
      <c r="G18" s="214">
        <v>4</v>
      </c>
      <c r="H18" s="214">
        <v>8</v>
      </c>
      <c r="I18" s="40">
        <v>6</v>
      </c>
      <c r="J18" s="214">
        <v>10</v>
      </c>
      <c r="K18" s="214">
        <v>8</v>
      </c>
      <c r="L18" s="214">
        <v>129</v>
      </c>
      <c r="M18" s="6"/>
      <c r="N18" s="3"/>
      <c r="Q18" s="3"/>
      <c r="R18" s="3"/>
      <c r="S18" s="3"/>
    </row>
    <row r="19" spans="1:19" x14ac:dyDescent="0.25">
      <c r="A19" s="40" t="s">
        <v>83</v>
      </c>
      <c r="B19" s="214">
        <v>15</v>
      </c>
      <c r="C19" s="214" t="s">
        <v>31</v>
      </c>
      <c r="D19" s="214" t="s">
        <v>31</v>
      </c>
      <c r="E19" s="47" t="s">
        <v>31</v>
      </c>
      <c r="F19" s="214" t="s">
        <v>31</v>
      </c>
      <c r="G19" s="214" t="s">
        <v>31</v>
      </c>
      <c r="H19" s="214">
        <v>1</v>
      </c>
      <c r="I19" s="54" t="s">
        <v>31</v>
      </c>
      <c r="J19" s="214" t="s">
        <v>31</v>
      </c>
      <c r="K19" s="214">
        <v>1</v>
      </c>
      <c r="L19" s="214">
        <v>13</v>
      </c>
      <c r="M19" s="6"/>
      <c r="N19" s="3"/>
      <c r="Q19" s="3"/>
      <c r="R19" s="3"/>
      <c r="S19" s="3"/>
    </row>
    <row r="20" spans="1:19" x14ac:dyDescent="0.25">
      <c r="A20" s="40" t="s">
        <v>84</v>
      </c>
      <c r="B20" s="214">
        <v>36</v>
      </c>
      <c r="C20" s="214" t="s">
        <v>31</v>
      </c>
      <c r="D20" s="214" t="s">
        <v>31</v>
      </c>
      <c r="E20" s="47" t="s">
        <v>31</v>
      </c>
      <c r="F20" s="214" t="s">
        <v>31</v>
      </c>
      <c r="G20" s="214">
        <v>1</v>
      </c>
      <c r="H20" s="214" t="s">
        <v>31</v>
      </c>
      <c r="I20" s="54" t="s">
        <v>31</v>
      </c>
      <c r="J20" s="214">
        <v>1</v>
      </c>
      <c r="K20" s="214">
        <v>2</v>
      </c>
      <c r="L20" s="214">
        <v>32</v>
      </c>
      <c r="M20" s="6"/>
      <c r="N20" s="3"/>
      <c r="Q20" s="3"/>
      <c r="R20" s="3"/>
      <c r="S20" s="3"/>
    </row>
    <row r="21" spans="1:19" x14ac:dyDescent="0.25">
      <c r="A21" s="40" t="s">
        <v>159</v>
      </c>
      <c r="B21" s="214">
        <v>115</v>
      </c>
      <c r="C21" s="214" t="s">
        <v>31</v>
      </c>
      <c r="D21" s="214" t="s">
        <v>31</v>
      </c>
      <c r="E21" s="47" t="s">
        <v>31</v>
      </c>
      <c r="F21" s="214" t="s">
        <v>31</v>
      </c>
      <c r="G21" s="214" t="s">
        <v>31</v>
      </c>
      <c r="H21" s="214" t="s">
        <v>31</v>
      </c>
      <c r="I21" s="54" t="s">
        <v>31</v>
      </c>
      <c r="J21" s="214">
        <v>6</v>
      </c>
      <c r="K21" s="214">
        <v>6</v>
      </c>
      <c r="L21" s="214">
        <v>103</v>
      </c>
      <c r="M21" s="6"/>
      <c r="N21" s="3"/>
      <c r="Q21" s="3"/>
      <c r="R21" s="3"/>
      <c r="S21" s="3"/>
    </row>
    <row r="22" spans="1:19" x14ac:dyDescent="0.25">
      <c r="A22" s="40" t="s">
        <v>0</v>
      </c>
      <c r="B22" s="214" t="s">
        <v>31</v>
      </c>
      <c r="C22" s="214" t="s">
        <v>31</v>
      </c>
      <c r="D22" s="214" t="s">
        <v>31</v>
      </c>
      <c r="E22" s="47" t="s">
        <v>31</v>
      </c>
      <c r="F22" s="214" t="s">
        <v>31</v>
      </c>
      <c r="G22" s="214" t="s">
        <v>31</v>
      </c>
      <c r="H22" s="214" t="s">
        <v>31</v>
      </c>
      <c r="I22" s="54" t="s">
        <v>31</v>
      </c>
      <c r="J22" s="54" t="s">
        <v>31</v>
      </c>
      <c r="K22" s="54" t="s">
        <v>31</v>
      </c>
      <c r="L22" s="54" t="s">
        <v>31</v>
      </c>
      <c r="M22" s="6"/>
      <c r="N22" s="3"/>
      <c r="Q22" s="3"/>
      <c r="R22" s="3"/>
      <c r="S22" s="3"/>
    </row>
    <row r="23" spans="1:19" x14ac:dyDescent="0.25">
      <c r="A23" s="40" t="s">
        <v>570</v>
      </c>
      <c r="B23" s="214">
        <v>2</v>
      </c>
      <c r="C23" s="214">
        <v>2</v>
      </c>
      <c r="D23" s="214" t="s">
        <v>31</v>
      </c>
      <c r="E23" s="47" t="s">
        <v>31</v>
      </c>
      <c r="F23" s="214" t="s">
        <v>31</v>
      </c>
      <c r="G23" s="214" t="s">
        <v>31</v>
      </c>
      <c r="H23" s="214" t="s">
        <v>31</v>
      </c>
      <c r="I23" s="54" t="s">
        <v>31</v>
      </c>
      <c r="J23" s="214" t="s">
        <v>31</v>
      </c>
      <c r="K23" s="214" t="s">
        <v>31</v>
      </c>
      <c r="L23" s="214" t="s">
        <v>31</v>
      </c>
      <c r="M23" s="6"/>
      <c r="N23" s="3"/>
      <c r="Q23" s="3"/>
      <c r="R23" s="3"/>
      <c r="S23" s="3"/>
    </row>
    <row r="24" spans="1:19" x14ac:dyDescent="0.25">
      <c r="A24" s="40" t="s">
        <v>495</v>
      </c>
      <c r="B24" s="214">
        <v>7</v>
      </c>
      <c r="C24" s="214">
        <v>2</v>
      </c>
      <c r="D24" s="214" t="s">
        <v>31</v>
      </c>
      <c r="E24" s="47">
        <v>2</v>
      </c>
      <c r="F24" s="214">
        <v>1</v>
      </c>
      <c r="G24" s="214" t="s">
        <v>31</v>
      </c>
      <c r="H24" s="214" t="s">
        <v>31</v>
      </c>
      <c r="I24" s="54">
        <v>1</v>
      </c>
      <c r="J24" s="214" t="s">
        <v>31</v>
      </c>
      <c r="K24" s="214" t="s">
        <v>31</v>
      </c>
      <c r="L24" s="214">
        <v>1</v>
      </c>
      <c r="M24" s="6"/>
      <c r="N24" s="3"/>
      <c r="Q24" s="3"/>
      <c r="R24" s="3"/>
      <c r="S24" s="3"/>
    </row>
    <row r="25" spans="1:19" ht="24" customHeight="1" x14ac:dyDescent="0.25">
      <c r="A25" s="40" t="s">
        <v>494</v>
      </c>
      <c r="B25" s="214">
        <v>26</v>
      </c>
      <c r="C25" s="214" t="s">
        <v>31</v>
      </c>
      <c r="D25" s="214" t="s">
        <v>31</v>
      </c>
      <c r="E25" s="47" t="s">
        <v>31</v>
      </c>
      <c r="F25" s="214" t="s">
        <v>31</v>
      </c>
      <c r="G25" s="214">
        <v>1</v>
      </c>
      <c r="H25" s="214">
        <v>3</v>
      </c>
      <c r="I25" s="54" t="s">
        <v>31</v>
      </c>
      <c r="J25" s="214" t="s">
        <v>31</v>
      </c>
      <c r="K25" s="214">
        <v>1</v>
      </c>
      <c r="L25" s="214">
        <v>21</v>
      </c>
      <c r="M25" s="6"/>
      <c r="N25" s="3"/>
      <c r="Q25" s="3"/>
      <c r="R25" s="3"/>
      <c r="S25" s="3"/>
    </row>
    <row r="26" spans="1:19" x14ac:dyDescent="0.25">
      <c r="A26" s="197" t="s">
        <v>1</v>
      </c>
      <c r="B26" s="214">
        <v>122</v>
      </c>
      <c r="C26" s="214" t="s">
        <v>31</v>
      </c>
      <c r="D26" s="214">
        <v>2</v>
      </c>
      <c r="E26" s="47">
        <v>6</v>
      </c>
      <c r="F26" s="214">
        <v>7</v>
      </c>
      <c r="G26" s="214">
        <v>9</v>
      </c>
      <c r="H26" s="214">
        <v>13</v>
      </c>
      <c r="I26" s="197">
        <v>6</v>
      </c>
      <c r="J26" s="214">
        <v>7</v>
      </c>
      <c r="K26" s="214">
        <v>12</v>
      </c>
      <c r="L26" s="214">
        <v>60</v>
      </c>
      <c r="M26" s="6"/>
      <c r="N26" s="3"/>
      <c r="Q26" s="3"/>
      <c r="R26" s="3"/>
      <c r="S26" s="3"/>
    </row>
    <row r="27" spans="1:19" ht="14.1" customHeight="1" x14ac:dyDescent="0.25">
      <c r="A27" s="270"/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6"/>
      <c r="N27" s="3"/>
    </row>
    <row r="28" spans="1:19" ht="14.1" customHeight="1" x14ac:dyDescent="0.25">
      <c r="A28" s="52" t="s">
        <v>130</v>
      </c>
      <c r="B28" s="52"/>
      <c r="C28" s="14"/>
      <c r="D28" s="14"/>
      <c r="E28" s="15"/>
      <c r="F28" s="15"/>
      <c r="G28" s="15"/>
      <c r="H28" s="261"/>
      <c r="I28" s="52"/>
      <c r="J28" s="52"/>
      <c r="K28" s="14"/>
      <c r="L28" s="14"/>
      <c r="M28" s="6"/>
      <c r="N28" s="3"/>
    </row>
    <row r="29" spans="1:19" ht="13.35" customHeight="1" x14ac:dyDescent="0.25">
      <c r="N29" s="3"/>
    </row>
    <row r="30" spans="1:19" ht="12" customHeight="1" x14ac:dyDescent="0.25">
      <c r="N30" s="3"/>
    </row>
    <row r="31" spans="1:19" x14ac:dyDescent="0.25">
      <c r="N31" s="3"/>
    </row>
    <row r="34" spans="1:15" x14ac:dyDescent="0.25">
      <c r="A34" s="99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</row>
    <row r="35" spans="1:15" x14ac:dyDescent="0.25">
      <c r="A35" s="99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</row>
    <row r="36" spans="1:15" x14ac:dyDescent="0.25">
      <c r="A36" s="99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</row>
    <row r="37" spans="1:15" x14ac:dyDescent="0.25">
      <c r="A37" s="99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</row>
    <row r="46" spans="1:15" x14ac:dyDescent="0.25">
      <c r="O46" s="25"/>
    </row>
    <row r="104" spans="14:14" x14ac:dyDescent="0.25">
      <c r="N104" s="241"/>
    </row>
    <row r="105" spans="14:14" x14ac:dyDescent="0.25">
      <c r="N105" s="242" t="s">
        <v>648</v>
      </c>
    </row>
  </sheetData>
  <phoneticPr fontId="3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AA46"/>
  <sheetViews>
    <sheetView zoomScaleNormal="100" workbookViewId="0">
      <selection activeCell="J2" sqref="J2"/>
    </sheetView>
  </sheetViews>
  <sheetFormatPr baseColWidth="10" defaultColWidth="9.109375" defaultRowHeight="13.2" x14ac:dyDescent="0.25"/>
  <cols>
    <col min="1" max="6" width="8.109375" style="4" customWidth="1"/>
    <col min="7" max="7" width="9.33203125" style="4" customWidth="1"/>
    <col min="8" max="9" width="8.109375" style="4" customWidth="1"/>
    <col min="10" max="10" width="8.88671875" style="4" customWidth="1"/>
    <col min="11" max="11" width="8.44140625" style="4" customWidth="1"/>
    <col min="12" max="12" width="4.6640625" style="4" customWidth="1"/>
    <col min="13" max="13" width="47" style="4" customWidth="1"/>
    <col min="14" max="14" width="11.5546875" style="53" bestFit="1" customWidth="1"/>
    <col min="15" max="24" width="5.6640625" style="53" customWidth="1"/>
    <col min="25" max="25" width="9.5546875" style="53" customWidth="1"/>
    <col min="26" max="26" width="8.5546875" style="4" customWidth="1"/>
    <col min="27" max="16384" width="9.109375" style="4"/>
  </cols>
  <sheetData>
    <row r="1" spans="1:26" ht="14.1" customHeight="1" thickBot="1" x14ac:dyDescent="0.3">
      <c r="A1" s="1" t="s">
        <v>262</v>
      </c>
      <c r="B1" s="1"/>
      <c r="C1" s="1"/>
      <c r="D1" s="1"/>
      <c r="E1" s="1"/>
      <c r="F1" s="1"/>
      <c r="G1" s="1"/>
      <c r="H1" s="1"/>
      <c r="I1" s="1"/>
      <c r="J1" s="1"/>
      <c r="K1" s="1"/>
      <c r="L1" s="70"/>
      <c r="M1" s="185" t="s">
        <v>471</v>
      </c>
    </row>
    <row r="2" spans="1:26" x14ac:dyDescent="0.25">
      <c r="N2" s="3"/>
    </row>
    <row r="3" spans="1:26" x14ac:dyDescent="0.25">
      <c r="M3" s="93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26" ht="15" x14ac:dyDescent="0.25">
      <c r="A4" s="267" t="s">
        <v>618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M4" s="103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</row>
    <row r="5" spans="1:26" ht="15" x14ac:dyDescent="0.25">
      <c r="A5" s="267" t="s">
        <v>832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M5" s="108" t="s">
        <v>219</v>
      </c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20"/>
    </row>
    <row r="6" spans="1:26" ht="12.75" customHeight="1" x14ac:dyDescent="0.25">
      <c r="A6" s="72"/>
      <c r="B6" s="73"/>
      <c r="C6" s="73"/>
      <c r="D6" s="73"/>
      <c r="E6" s="73"/>
      <c r="F6" s="73"/>
      <c r="G6" s="73"/>
      <c r="H6" s="73"/>
      <c r="I6" s="73"/>
      <c r="J6" s="73"/>
      <c r="K6" s="73"/>
      <c r="M6" s="265" t="s">
        <v>265</v>
      </c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121"/>
    </row>
    <row r="7" spans="1:26" ht="15" x14ac:dyDescent="0.25">
      <c r="A7" s="72"/>
      <c r="B7" s="73"/>
      <c r="C7" s="73"/>
      <c r="D7" s="73"/>
      <c r="E7" s="73"/>
      <c r="F7" s="73"/>
      <c r="G7" s="73"/>
      <c r="H7" s="73"/>
      <c r="I7" s="73"/>
      <c r="J7" s="73"/>
      <c r="K7" s="73"/>
      <c r="M7" s="104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121"/>
    </row>
    <row r="8" spans="1:26" x14ac:dyDescent="0.25">
      <c r="M8" s="10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121"/>
    </row>
    <row r="9" spans="1:26" x14ac:dyDescent="0.25">
      <c r="M9" s="105" t="s">
        <v>131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121"/>
    </row>
    <row r="10" spans="1:26" x14ac:dyDescent="0.25">
      <c r="M10" s="105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3"/>
      <c r="Y10" s="121"/>
    </row>
    <row r="11" spans="1:26" x14ac:dyDescent="0.25">
      <c r="M11" s="97"/>
      <c r="N11" s="116" t="s">
        <v>167</v>
      </c>
      <c r="O11" s="116" t="s">
        <v>141</v>
      </c>
      <c r="P11" s="116" t="s">
        <v>142</v>
      </c>
      <c r="Q11" s="116" t="s">
        <v>143</v>
      </c>
      <c r="R11" s="116" t="s">
        <v>144</v>
      </c>
      <c r="S11" s="116" t="s">
        <v>145</v>
      </c>
      <c r="T11" s="116" t="s">
        <v>146</v>
      </c>
      <c r="U11" s="116" t="s">
        <v>147</v>
      </c>
      <c r="V11" s="116" t="s">
        <v>148</v>
      </c>
      <c r="W11" s="116" t="s">
        <v>149</v>
      </c>
      <c r="X11" s="116" t="s">
        <v>150</v>
      </c>
      <c r="Y11" s="117" t="s">
        <v>132</v>
      </c>
    </row>
    <row r="12" spans="1:26" s="71" customForma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M12" s="99" t="s">
        <v>651</v>
      </c>
      <c r="N12" s="83">
        <v>3</v>
      </c>
      <c r="O12" s="83">
        <v>1</v>
      </c>
      <c r="P12" s="83">
        <v>1</v>
      </c>
      <c r="Q12" s="83">
        <v>6</v>
      </c>
      <c r="R12" s="83">
        <v>10</v>
      </c>
      <c r="S12" s="83">
        <v>8</v>
      </c>
      <c r="T12" s="83">
        <v>14</v>
      </c>
      <c r="U12" s="83">
        <v>28</v>
      </c>
      <c r="V12" s="83">
        <v>47</v>
      </c>
      <c r="W12" s="83">
        <v>110</v>
      </c>
      <c r="X12" s="83">
        <v>129</v>
      </c>
      <c r="Y12" s="236">
        <v>101</v>
      </c>
      <c r="Z12" s="83">
        <v>458</v>
      </c>
    </row>
    <row r="13" spans="1:26" s="71" customForma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M13" s="99" t="s">
        <v>649</v>
      </c>
      <c r="N13" s="83">
        <v>6</v>
      </c>
      <c r="O13" s="83">
        <v>8</v>
      </c>
      <c r="P13" s="83">
        <v>15</v>
      </c>
      <c r="Q13" s="83">
        <v>17</v>
      </c>
      <c r="R13" s="83">
        <v>31</v>
      </c>
      <c r="S13" s="83">
        <v>34</v>
      </c>
      <c r="T13" s="83">
        <v>40</v>
      </c>
      <c r="U13" s="83">
        <v>36</v>
      </c>
      <c r="V13" s="83">
        <v>40</v>
      </c>
      <c r="W13" s="83">
        <v>58</v>
      </c>
      <c r="X13" s="83">
        <v>37</v>
      </c>
      <c r="Y13" s="236">
        <v>12</v>
      </c>
      <c r="Z13" s="83">
        <v>334</v>
      </c>
    </row>
    <row r="14" spans="1:26" s="71" customFormat="1" x14ac:dyDescent="0.25">
      <c r="M14" s="99" t="s">
        <v>829</v>
      </c>
      <c r="N14" s="83">
        <v>2</v>
      </c>
      <c r="O14" s="83">
        <v>2</v>
      </c>
      <c r="P14" s="83">
        <v>1</v>
      </c>
      <c r="Q14" s="83">
        <v>2</v>
      </c>
      <c r="R14" s="83">
        <v>5</v>
      </c>
      <c r="S14" s="83">
        <v>4</v>
      </c>
      <c r="T14" s="83">
        <v>12</v>
      </c>
      <c r="U14" s="83">
        <v>36</v>
      </c>
      <c r="V14" s="83">
        <v>34</v>
      </c>
      <c r="W14" s="83">
        <v>87</v>
      </c>
      <c r="X14" s="83">
        <v>95</v>
      </c>
      <c r="Y14" s="236">
        <v>52</v>
      </c>
      <c r="Z14" s="83">
        <v>332</v>
      </c>
    </row>
    <row r="15" spans="1:26" s="71" customFormat="1" x14ac:dyDescent="0.25">
      <c r="M15" s="99" t="s">
        <v>650</v>
      </c>
      <c r="N15" s="83">
        <v>0</v>
      </c>
      <c r="O15" s="83">
        <v>0</v>
      </c>
      <c r="P15" s="83">
        <v>1</v>
      </c>
      <c r="Q15" s="83">
        <v>6</v>
      </c>
      <c r="R15" s="83">
        <v>1</v>
      </c>
      <c r="S15" s="83">
        <v>8</v>
      </c>
      <c r="T15" s="83">
        <v>4</v>
      </c>
      <c r="U15" s="83">
        <v>6</v>
      </c>
      <c r="V15" s="83">
        <v>24</v>
      </c>
      <c r="W15" s="83">
        <v>34</v>
      </c>
      <c r="X15" s="83">
        <v>34</v>
      </c>
      <c r="Y15" s="236">
        <v>12</v>
      </c>
      <c r="Z15" s="83">
        <v>130</v>
      </c>
    </row>
    <row r="16" spans="1:26" s="71" customFormat="1" x14ac:dyDescent="0.25">
      <c r="M16" s="99" t="s">
        <v>652</v>
      </c>
      <c r="N16" s="83">
        <v>0</v>
      </c>
      <c r="O16" s="83">
        <v>0</v>
      </c>
      <c r="P16" s="83">
        <v>1</v>
      </c>
      <c r="Q16" s="83">
        <v>1</v>
      </c>
      <c r="R16" s="83">
        <v>1</v>
      </c>
      <c r="S16" s="83">
        <v>3</v>
      </c>
      <c r="T16" s="83">
        <v>3</v>
      </c>
      <c r="U16" s="83">
        <v>9</v>
      </c>
      <c r="V16" s="83">
        <v>19</v>
      </c>
      <c r="W16" s="83">
        <v>25</v>
      </c>
      <c r="X16" s="83">
        <v>34</v>
      </c>
      <c r="Y16" s="236">
        <v>29</v>
      </c>
      <c r="Z16" s="83">
        <v>125</v>
      </c>
    </row>
    <row r="17" spans="1:27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M17" s="106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1"/>
      <c r="Z17" s="40" t="s">
        <v>158</v>
      </c>
      <c r="AA17" s="214">
        <v>82</v>
      </c>
    </row>
    <row r="18" spans="1:27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M18" s="78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40" t="s">
        <v>159</v>
      </c>
      <c r="AA18" s="214">
        <v>50</v>
      </c>
    </row>
    <row r="19" spans="1:27" x14ac:dyDescent="0.25">
      <c r="M19" s="90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AA19" s="71"/>
    </row>
    <row r="20" spans="1:27" x14ac:dyDescent="0.25">
      <c r="M20" s="90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AA20" s="71"/>
    </row>
    <row r="21" spans="1:27" x14ac:dyDescent="0.25">
      <c r="M21" s="90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AA21" s="71"/>
    </row>
    <row r="22" spans="1:27" x14ac:dyDescent="0.25">
      <c r="M22" s="78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AA22" s="71"/>
    </row>
    <row r="23" spans="1:27" x14ac:dyDescent="0.25">
      <c r="M23" s="90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AA23" s="71"/>
    </row>
    <row r="24" spans="1:27" x14ac:dyDescent="0.25">
      <c r="M24" s="78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AA24" s="71"/>
    </row>
    <row r="25" spans="1:27" x14ac:dyDescent="0.25">
      <c r="M25" s="90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AA25" s="71"/>
    </row>
    <row r="26" spans="1:27" x14ac:dyDescent="0.25">
      <c r="M26" s="78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AA26" s="71"/>
    </row>
    <row r="27" spans="1:27" x14ac:dyDescent="0.25">
      <c r="M27" s="78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AA27" s="71"/>
    </row>
    <row r="28" spans="1:27" x14ac:dyDescent="0.25">
      <c r="M28" s="78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AA28" s="71"/>
    </row>
    <row r="29" spans="1:27" x14ac:dyDescent="0.25">
      <c r="M29" s="78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AA29" s="71"/>
    </row>
    <row r="30" spans="1:27" x14ac:dyDescent="0.25">
      <c r="M30" s="78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AA30" s="71"/>
    </row>
    <row r="31" spans="1:27" x14ac:dyDescent="0.25">
      <c r="M31" s="102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AA31" s="71"/>
    </row>
    <row r="32" spans="1:27" ht="15" x14ac:dyDescent="0.25">
      <c r="A32" s="72" t="s">
        <v>619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M32" s="108" t="s">
        <v>219</v>
      </c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5"/>
      <c r="AA32" s="71"/>
    </row>
    <row r="33" spans="1:27" ht="15" x14ac:dyDescent="0.25">
      <c r="A33" s="72" t="s">
        <v>832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M33" s="107" t="s">
        <v>265</v>
      </c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7"/>
      <c r="AA33" s="71"/>
    </row>
    <row r="34" spans="1:27" x14ac:dyDescent="0.25">
      <c r="M34" s="99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7"/>
      <c r="AA34" s="71"/>
    </row>
    <row r="35" spans="1:27" x14ac:dyDescent="0.25">
      <c r="M35" s="98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7"/>
      <c r="AA35" s="71"/>
    </row>
    <row r="36" spans="1:27" x14ac:dyDescent="0.25">
      <c r="M36" s="98" t="s">
        <v>212</v>
      </c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7"/>
      <c r="AA36" s="71"/>
    </row>
    <row r="37" spans="1:27" x14ac:dyDescent="0.25">
      <c r="M37" s="98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7"/>
      <c r="AA37" s="71"/>
    </row>
    <row r="38" spans="1:27" x14ac:dyDescent="0.25">
      <c r="M38" s="98"/>
      <c r="N38" s="116" t="s">
        <v>167</v>
      </c>
      <c r="O38" s="116" t="s">
        <v>141</v>
      </c>
      <c r="P38" s="116" t="s">
        <v>142</v>
      </c>
      <c r="Q38" s="116" t="s">
        <v>143</v>
      </c>
      <c r="R38" s="116" t="s">
        <v>144</v>
      </c>
      <c r="S38" s="116" t="s">
        <v>145</v>
      </c>
      <c r="T38" s="116" t="s">
        <v>146</v>
      </c>
      <c r="U38" s="116" t="s">
        <v>147</v>
      </c>
      <c r="V38" s="116" t="s">
        <v>148</v>
      </c>
      <c r="W38" s="116" t="s">
        <v>149</v>
      </c>
      <c r="X38" s="116" t="s">
        <v>150</v>
      </c>
      <c r="Y38" s="117" t="s">
        <v>132</v>
      </c>
      <c r="AA38" s="71"/>
    </row>
    <row r="39" spans="1:27" x14ac:dyDescent="0.25">
      <c r="M39" s="99" t="s">
        <v>649</v>
      </c>
      <c r="N39" s="83">
        <v>7</v>
      </c>
      <c r="O39" s="83">
        <v>8</v>
      </c>
      <c r="P39" s="83">
        <v>11</v>
      </c>
      <c r="Q39" s="83">
        <v>26</v>
      </c>
      <c r="R39" s="83">
        <v>50</v>
      </c>
      <c r="S39" s="83">
        <v>56</v>
      </c>
      <c r="T39" s="83">
        <v>66</v>
      </c>
      <c r="U39" s="83">
        <v>79</v>
      </c>
      <c r="V39" s="83">
        <v>92</v>
      </c>
      <c r="W39" s="83">
        <v>79</v>
      </c>
      <c r="X39" s="83">
        <v>34</v>
      </c>
      <c r="Y39" s="236">
        <v>13</v>
      </c>
      <c r="AA39" s="83">
        <v>521</v>
      </c>
    </row>
    <row r="40" spans="1:27" x14ac:dyDescent="0.25">
      <c r="M40" s="99" t="s">
        <v>651</v>
      </c>
      <c r="N40" s="83">
        <v>5</v>
      </c>
      <c r="O40" s="83">
        <v>9</v>
      </c>
      <c r="P40" s="83">
        <v>10</v>
      </c>
      <c r="Q40" s="83">
        <v>17</v>
      </c>
      <c r="R40" s="83">
        <v>24</v>
      </c>
      <c r="S40" s="83">
        <v>30</v>
      </c>
      <c r="T40" s="83">
        <v>26</v>
      </c>
      <c r="U40" s="83">
        <v>35</v>
      </c>
      <c r="V40" s="83">
        <v>70</v>
      </c>
      <c r="W40" s="83">
        <v>103</v>
      </c>
      <c r="X40" s="83">
        <v>68</v>
      </c>
      <c r="Y40" s="236">
        <v>28</v>
      </c>
      <c r="AA40" s="83">
        <v>425</v>
      </c>
    </row>
    <row r="41" spans="1:27" x14ac:dyDescent="0.25">
      <c r="M41" s="99" t="s">
        <v>829</v>
      </c>
      <c r="N41" s="83">
        <v>4</v>
      </c>
      <c r="O41" s="83">
        <v>4</v>
      </c>
      <c r="P41" s="83">
        <v>8</v>
      </c>
      <c r="Q41" s="83">
        <v>9</v>
      </c>
      <c r="R41" s="83">
        <v>10</v>
      </c>
      <c r="S41" s="83">
        <v>22</v>
      </c>
      <c r="T41" s="83">
        <v>31</v>
      </c>
      <c r="U41" s="83">
        <v>49</v>
      </c>
      <c r="V41" s="83">
        <v>60</v>
      </c>
      <c r="W41" s="83">
        <v>91</v>
      </c>
      <c r="X41" s="83">
        <v>53</v>
      </c>
      <c r="Y41" s="236">
        <v>17</v>
      </c>
      <c r="AA41" s="83">
        <v>358</v>
      </c>
    </row>
    <row r="42" spans="1:27" x14ac:dyDescent="0.25">
      <c r="M42" s="99" t="s">
        <v>652</v>
      </c>
      <c r="N42" s="83">
        <v>0</v>
      </c>
      <c r="O42" s="83">
        <v>2</v>
      </c>
      <c r="P42" s="83">
        <v>1</v>
      </c>
      <c r="Q42" s="83">
        <v>2</v>
      </c>
      <c r="R42" s="83">
        <v>4</v>
      </c>
      <c r="S42" s="83">
        <v>6</v>
      </c>
      <c r="T42" s="83">
        <v>11</v>
      </c>
      <c r="U42" s="83">
        <v>14</v>
      </c>
      <c r="V42" s="83">
        <v>17</v>
      </c>
      <c r="W42" s="83">
        <v>40</v>
      </c>
      <c r="X42" s="83">
        <v>24</v>
      </c>
      <c r="Y42" s="236">
        <v>16</v>
      </c>
      <c r="AA42" s="83">
        <v>137</v>
      </c>
    </row>
    <row r="43" spans="1:27" x14ac:dyDescent="0.25">
      <c r="M43" s="99" t="s">
        <v>830</v>
      </c>
      <c r="N43" s="83">
        <v>3</v>
      </c>
      <c r="O43" s="83">
        <v>1</v>
      </c>
      <c r="P43" s="83">
        <v>3</v>
      </c>
      <c r="Q43" s="83">
        <v>3</v>
      </c>
      <c r="R43" s="83">
        <v>6</v>
      </c>
      <c r="S43" s="83">
        <v>7</v>
      </c>
      <c r="T43" s="83">
        <v>5</v>
      </c>
      <c r="U43" s="83">
        <v>10</v>
      </c>
      <c r="V43" s="83">
        <v>11</v>
      </c>
      <c r="W43" s="83">
        <v>19</v>
      </c>
      <c r="X43" s="83">
        <v>8</v>
      </c>
      <c r="Y43" s="236">
        <v>7</v>
      </c>
      <c r="AA43" s="83">
        <v>83</v>
      </c>
    </row>
    <row r="44" spans="1:27" x14ac:dyDescent="0.25">
      <c r="M44" s="106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1"/>
      <c r="AA44" s="71"/>
    </row>
    <row r="46" spans="1:27" x14ac:dyDescent="0.25">
      <c r="M46" s="96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</row>
  </sheetData>
  <mergeCells count="3">
    <mergeCell ref="M6:X6"/>
    <mergeCell ref="A4:K4"/>
    <mergeCell ref="A5:K5"/>
  </mergeCells>
  <phoneticPr fontId="3" type="noConversion"/>
  <hyperlinks>
    <hyperlink ref="M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P36"/>
  <sheetViews>
    <sheetView workbookViewId="0">
      <selection activeCell="J2" sqref="J2"/>
    </sheetView>
  </sheetViews>
  <sheetFormatPr baseColWidth="10" defaultRowHeight="13.2" x14ac:dyDescent="0.25"/>
  <cols>
    <col min="1" max="1" width="34.6640625" customWidth="1"/>
    <col min="2" max="4" width="8.6640625" customWidth="1"/>
    <col min="5" max="5" width="5" customWidth="1"/>
    <col min="6" max="8" width="8.6640625" customWidth="1"/>
    <col min="9" max="9" width="7.6640625" customWidth="1"/>
  </cols>
  <sheetData>
    <row r="1" spans="1:16" ht="13.8" thickBot="1" x14ac:dyDescent="0.3">
      <c r="A1" s="1" t="s">
        <v>262</v>
      </c>
      <c r="B1" s="1"/>
      <c r="C1" s="2"/>
      <c r="D1" s="2"/>
      <c r="E1" s="2"/>
      <c r="F1" s="2"/>
      <c r="G1" s="2"/>
      <c r="H1" s="2"/>
    </row>
    <row r="2" spans="1:16" ht="13.8" x14ac:dyDescent="0.25">
      <c r="A2" s="3"/>
      <c r="B2" s="3"/>
      <c r="C2" s="3"/>
      <c r="D2" s="3"/>
      <c r="E2" s="3"/>
      <c r="F2" s="3"/>
      <c r="G2" s="3"/>
      <c r="H2" s="3"/>
      <c r="J2" s="186" t="s">
        <v>471</v>
      </c>
    </row>
    <row r="3" spans="1:16" x14ac:dyDescent="0.25">
      <c r="A3" s="70" t="s">
        <v>449</v>
      </c>
      <c r="B3" s="3"/>
      <c r="C3" s="3"/>
      <c r="D3" s="3"/>
      <c r="E3" s="3"/>
      <c r="F3" s="3"/>
      <c r="G3" s="3"/>
      <c r="H3" s="3"/>
      <c r="I3" s="213"/>
    </row>
    <row r="4" spans="1:16" x14ac:dyDescent="0.25">
      <c r="A4" s="148"/>
      <c r="B4" s="148"/>
      <c r="C4" s="148"/>
      <c r="D4" s="148"/>
      <c r="E4" s="148"/>
      <c r="F4" s="148"/>
      <c r="G4" s="148"/>
      <c r="H4" s="148"/>
      <c r="I4" s="213"/>
    </row>
    <row r="5" spans="1:16" x14ac:dyDescent="0.25">
      <c r="A5" s="150" t="s">
        <v>659</v>
      </c>
      <c r="B5" s="150"/>
      <c r="C5" s="148"/>
      <c r="D5" s="148"/>
      <c r="E5" s="151"/>
      <c r="F5" s="151"/>
      <c r="G5" s="151"/>
      <c r="H5" s="151"/>
      <c r="I5" s="213"/>
    </row>
    <row r="6" spans="1:16" x14ac:dyDescent="0.25">
      <c r="A6" s="152" t="s">
        <v>658</v>
      </c>
      <c r="B6" s="148"/>
      <c r="C6" s="148"/>
      <c r="D6" s="148"/>
      <c r="E6" s="148"/>
      <c r="F6" s="148"/>
      <c r="G6" s="148"/>
      <c r="H6" s="148"/>
      <c r="I6" s="213"/>
    </row>
    <row r="7" spans="1:16" s="213" customFormat="1" x14ac:dyDescent="0.25">
      <c r="A7" s="152"/>
      <c r="B7" s="148"/>
      <c r="C7" s="148"/>
      <c r="D7" s="148"/>
      <c r="E7" s="148"/>
      <c r="F7" s="148"/>
      <c r="G7" s="148"/>
      <c r="H7" s="148"/>
    </row>
    <row r="8" spans="1:16" x14ac:dyDescent="0.25">
      <c r="A8" s="8"/>
      <c r="B8" s="9" t="s">
        <v>14</v>
      </c>
      <c r="C8" s="9"/>
      <c r="D8" s="9"/>
      <c r="E8" s="9"/>
      <c r="F8" s="9" t="s">
        <v>15</v>
      </c>
      <c r="G8" s="9"/>
      <c r="H8" s="9"/>
      <c r="I8" s="213"/>
    </row>
    <row r="9" spans="1:16" x14ac:dyDescent="0.25">
      <c r="A9" s="11"/>
      <c r="B9" s="38" t="s">
        <v>32</v>
      </c>
      <c r="C9" s="38" t="s">
        <v>41</v>
      </c>
      <c r="D9" s="38" t="s">
        <v>42</v>
      </c>
      <c r="E9" s="29"/>
      <c r="F9" s="38" t="s">
        <v>32</v>
      </c>
      <c r="G9" s="38" t="s">
        <v>41</v>
      </c>
      <c r="H9" s="38" t="s">
        <v>42</v>
      </c>
      <c r="I9" s="213"/>
      <c r="J9" s="82"/>
    </row>
    <row r="10" spans="1:16" x14ac:dyDescent="0.25">
      <c r="A10" s="156"/>
      <c r="B10" s="127"/>
      <c r="C10" s="127"/>
      <c r="D10" s="127"/>
      <c r="E10" s="151"/>
      <c r="F10" s="151"/>
      <c r="G10" s="151"/>
      <c r="H10" s="151"/>
      <c r="I10" s="213"/>
      <c r="J10" s="213"/>
      <c r="K10" s="213"/>
      <c r="L10" s="213"/>
    </row>
    <row r="11" spans="1:16" x14ac:dyDescent="0.25">
      <c r="A11" s="157" t="s">
        <v>243</v>
      </c>
      <c r="B11" s="178" t="s">
        <v>664</v>
      </c>
      <c r="C11" s="178" t="s">
        <v>664</v>
      </c>
      <c r="D11" s="178" t="s">
        <v>664</v>
      </c>
      <c r="E11" s="178"/>
      <c r="F11" s="178" t="s">
        <v>664</v>
      </c>
      <c r="G11" s="178" t="s">
        <v>664</v>
      </c>
      <c r="H11" s="178" t="s">
        <v>664</v>
      </c>
      <c r="I11" s="213"/>
      <c r="J11" s="213"/>
      <c r="K11" s="213"/>
      <c r="L11" s="213"/>
      <c r="M11" s="213"/>
      <c r="N11" s="213"/>
      <c r="O11" s="213"/>
      <c r="P11" s="213"/>
    </row>
    <row r="12" spans="1:16" x14ac:dyDescent="0.25">
      <c r="A12" s="156" t="s">
        <v>244</v>
      </c>
      <c r="B12" s="178" t="s">
        <v>665</v>
      </c>
      <c r="C12" s="178" t="s">
        <v>670</v>
      </c>
      <c r="D12" s="178" t="s">
        <v>675</v>
      </c>
      <c r="E12" s="178"/>
      <c r="F12" s="178" t="s">
        <v>690</v>
      </c>
      <c r="G12" s="178" t="s">
        <v>685</v>
      </c>
      <c r="H12" s="178" t="s">
        <v>680</v>
      </c>
      <c r="I12" s="213"/>
      <c r="J12" s="213"/>
      <c r="K12" s="213"/>
      <c r="L12" s="213"/>
      <c r="M12" s="213"/>
      <c r="N12" s="213"/>
      <c r="O12" s="213"/>
      <c r="P12" s="213"/>
    </row>
    <row r="13" spans="1:16" x14ac:dyDescent="0.25">
      <c r="A13" s="156" t="s">
        <v>245</v>
      </c>
      <c r="B13" s="178" t="s">
        <v>666</v>
      </c>
      <c r="C13" s="178" t="s">
        <v>671</v>
      </c>
      <c r="D13" s="178" t="s">
        <v>676</v>
      </c>
      <c r="E13" s="178"/>
      <c r="F13" s="178" t="s">
        <v>691</v>
      </c>
      <c r="G13" s="178" t="s">
        <v>686</v>
      </c>
      <c r="H13" s="178" t="s">
        <v>681</v>
      </c>
      <c r="I13" s="213"/>
      <c r="J13" s="213"/>
      <c r="K13" s="213"/>
      <c r="L13" s="213"/>
      <c r="M13" s="213"/>
      <c r="N13" s="213"/>
      <c r="O13" s="213"/>
      <c r="P13" s="213"/>
    </row>
    <row r="14" spans="1:16" x14ac:dyDescent="0.25">
      <c r="A14" s="156" t="s">
        <v>246</v>
      </c>
      <c r="B14" s="178" t="s">
        <v>667</v>
      </c>
      <c r="C14" s="178" t="s">
        <v>672</v>
      </c>
      <c r="D14" s="178" t="s">
        <v>677</v>
      </c>
      <c r="E14" s="178"/>
      <c r="F14" s="178" t="s">
        <v>692</v>
      </c>
      <c r="G14" s="178" t="s">
        <v>687</v>
      </c>
      <c r="H14" s="178" t="s">
        <v>682</v>
      </c>
      <c r="I14" s="213"/>
      <c r="J14" s="213"/>
      <c r="K14" s="213"/>
      <c r="L14" s="213"/>
      <c r="M14" s="213"/>
      <c r="N14" s="213"/>
      <c r="O14" s="213"/>
      <c r="P14" s="213"/>
    </row>
    <row r="15" spans="1:16" x14ac:dyDescent="0.25">
      <c r="A15" s="156" t="s">
        <v>247</v>
      </c>
      <c r="B15" s="178" t="s">
        <v>668</v>
      </c>
      <c r="C15" s="178" t="s">
        <v>673</v>
      </c>
      <c r="D15" s="178" t="s">
        <v>678</v>
      </c>
      <c r="E15" s="178"/>
      <c r="F15" s="178" t="s">
        <v>693</v>
      </c>
      <c r="G15" s="178" t="s">
        <v>688</v>
      </c>
      <c r="H15" s="178" t="s">
        <v>683</v>
      </c>
      <c r="I15" s="213"/>
      <c r="J15" s="213"/>
      <c r="K15" s="213"/>
      <c r="L15" s="213"/>
      <c r="M15" s="213"/>
      <c r="N15" s="213"/>
      <c r="O15" s="213"/>
      <c r="P15" s="213"/>
    </row>
    <row r="16" spans="1:16" x14ac:dyDescent="0.25">
      <c r="A16" s="156" t="s">
        <v>248</v>
      </c>
      <c r="B16" s="178" t="s">
        <v>669</v>
      </c>
      <c r="C16" s="178" t="s">
        <v>674</v>
      </c>
      <c r="D16" s="178" t="s">
        <v>679</v>
      </c>
      <c r="E16" s="178"/>
      <c r="F16" s="178" t="s">
        <v>694</v>
      </c>
      <c r="G16" s="178" t="s">
        <v>689</v>
      </c>
      <c r="H16" s="178" t="s">
        <v>684</v>
      </c>
      <c r="I16" s="213"/>
      <c r="J16" s="213"/>
      <c r="K16" s="213"/>
      <c r="L16" s="213"/>
      <c r="M16" s="213"/>
      <c r="N16" s="213"/>
      <c r="O16" s="213"/>
      <c r="P16" s="213"/>
    </row>
    <row r="17" spans="1:9" x14ac:dyDescent="0.25">
      <c r="A17" s="158"/>
      <c r="B17" s="159"/>
      <c r="C17" s="160"/>
      <c r="D17" s="159"/>
      <c r="E17" s="159"/>
      <c r="F17" s="159"/>
      <c r="G17" s="159"/>
      <c r="H17" s="159"/>
      <c r="I17" s="213"/>
    </row>
    <row r="18" spans="1:9" x14ac:dyDescent="0.25">
      <c r="A18" s="75" t="s">
        <v>833</v>
      </c>
      <c r="B18" s="161"/>
      <c r="C18" s="162"/>
      <c r="D18" s="162"/>
      <c r="E18" s="162"/>
      <c r="F18" s="162"/>
      <c r="G18" s="162"/>
      <c r="H18" s="162"/>
      <c r="I18" s="213"/>
    </row>
    <row r="19" spans="1:9" x14ac:dyDescent="0.25">
      <c r="A19" s="163" t="s">
        <v>458</v>
      </c>
      <c r="B19" s="163"/>
      <c r="C19" s="164"/>
      <c r="D19" s="164"/>
      <c r="E19" s="164"/>
      <c r="F19" s="164"/>
      <c r="G19" s="164"/>
      <c r="H19" s="164"/>
      <c r="I19" s="213"/>
    </row>
    <row r="20" spans="1:9" x14ac:dyDescent="0.25">
      <c r="A20" s="163"/>
      <c r="B20" s="163"/>
      <c r="C20" s="164"/>
      <c r="D20" s="164"/>
      <c r="E20" s="164"/>
      <c r="F20" s="164"/>
      <c r="G20" s="164"/>
      <c r="H20" s="164"/>
      <c r="I20" s="213"/>
    </row>
    <row r="21" spans="1:9" x14ac:dyDescent="0.25">
      <c r="A21" s="163"/>
      <c r="B21" s="163"/>
      <c r="C21" s="164"/>
      <c r="D21" s="164"/>
      <c r="E21" s="164"/>
      <c r="F21" s="164"/>
      <c r="G21" s="164"/>
      <c r="H21" s="164"/>
      <c r="I21" s="213"/>
    </row>
    <row r="22" spans="1:9" x14ac:dyDescent="0.25">
      <c r="A22" s="151"/>
      <c r="B22" s="151"/>
      <c r="C22" s="151"/>
      <c r="D22" s="151"/>
      <c r="E22" s="151"/>
      <c r="F22" s="151"/>
      <c r="G22" s="151"/>
      <c r="H22" s="151"/>
      <c r="I22" s="213"/>
    </row>
    <row r="23" spans="1:9" x14ac:dyDescent="0.25">
      <c r="A23" s="150" t="s">
        <v>459</v>
      </c>
      <c r="B23" s="150"/>
      <c r="C23" s="148"/>
      <c r="D23" s="148"/>
      <c r="E23" s="151"/>
      <c r="F23" s="151"/>
      <c r="G23" s="151"/>
      <c r="H23" s="151"/>
      <c r="I23" s="213"/>
    </row>
    <row r="24" spans="1:9" x14ac:dyDescent="0.25">
      <c r="A24" s="152" t="s">
        <v>653</v>
      </c>
      <c r="B24" s="148"/>
      <c r="C24" s="148"/>
      <c r="D24" s="148"/>
      <c r="E24" s="148"/>
      <c r="F24" s="148"/>
      <c r="G24" s="148"/>
      <c r="H24" s="148"/>
      <c r="I24" s="213"/>
    </row>
    <row r="25" spans="1:9" ht="14.1" customHeight="1" x14ac:dyDescent="0.25">
      <c r="A25" s="154" t="s">
        <v>460</v>
      </c>
      <c r="B25" s="155"/>
      <c r="C25" s="155"/>
      <c r="D25" s="155"/>
      <c r="E25" s="148"/>
      <c r="F25" s="148"/>
      <c r="G25" s="148"/>
      <c r="H25" s="148"/>
      <c r="I25" s="213"/>
    </row>
    <row r="26" spans="1:9" x14ac:dyDescent="0.25">
      <c r="A26" s="8"/>
      <c r="B26" s="9" t="s">
        <v>14</v>
      </c>
      <c r="C26" s="9"/>
      <c r="D26" s="9"/>
      <c r="E26" s="9"/>
      <c r="F26" s="9" t="s">
        <v>15</v>
      </c>
      <c r="G26" s="9"/>
      <c r="H26" s="9"/>
      <c r="I26" s="213"/>
    </row>
    <row r="27" spans="1:9" x14ac:dyDescent="0.25">
      <c r="A27" s="11"/>
      <c r="B27" s="38" t="s">
        <v>32</v>
      </c>
      <c r="C27" s="38" t="s">
        <v>41</v>
      </c>
      <c r="D27" s="38" t="s">
        <v>42</v>
      </c>
      <c r="E27" s="29"/>
      <c r="F27" s="38" t="s">
        <v>32</v>
      </c>
      <c r="G27" s="38" t="s">
        <v>41</v>
      </c>
      <c r="H27" s="38" t="s">
        <v>42</v>
      </c>
      <c r="I27" s="213"/>
    </row>
    <row r="28" spans="1:9" x14ac:dyDescent="0.25">
      <c r="A28" s="155"/>
      <c r="B28" s="164"/>
      <c r="C28" s="164"/>
      <c r="D28" s="148"/>
      <c r="E28" s="151"/>
      <c r="F28" s="151"/>
      <c r="G28" s="151"/>
      <c r="H28" s="151"/>
      <c r="I28" s="213"/>
    </row>
    <row r="29" spans="1:9" x14ac:dyDescent="0.25">
      <c r="A29" s="165" t="s">
        <v>243</v>
      </c>
      <c r="B29" s="178">
        <v>100</v>
      </c>
      <c r="C29" s="178">
        <v>100</v>
      </c>
      <c r="D29" s="178">
        <v>100</v>
      </c>
      <c r="E29" s="178"/>
      <c r="F29" s="178">
        <v>100</v>
      </c>
      <c r="G29" s="178">
        <v>100</v>
      </c>
      <c r="H29" s="178">
        <v>100</v>
      </c>
      <c r="I29" s="213"/>
    </row>
    <row r="30" spans="1:9" x14ac:dyDescent="0.25">
      <c r="A30" s="155" t="s">
        <v>249</v>
      </c>
      <c r="B30" s="243">
        <v>52.16</v>
      </c>
      <c r="C30" s="243">
        <v>46.39</v>
      </c>
      <c r="D30" s="243">
        <v>57.68</v>
      </c>
      <c r="E30" s="243"/>
      <c r="F30" s="243">
        <v>54.31</v>
      </c>
      <c r="G30" s="243">
        <v>49.26</v>
      </c>
      <c r="H30" s="243">
        <v>59.08</v>
      </c>
      <c r="I30" s="213"/>
    </row>
    <row r="31" spans="1:9" x14ac:dyDescent="0.25">
      <c r="A31" s="155" t="s">
        <v>250</v>
      </c>
      <c r="B31" s="243">
        <v>47.84</v>
      </c>
      <c r="C31" s="243">
        <v>53.61</v>
      </c>
      <c r="D31" s="243">
        <v>42.32</v>
      </c>
      <c r="E31" s="243"/>
      <c r="F31" s="243">
        <v>45.69</v>
      </c>
      <c r="G31" s="243">
        <v>50.74</v>
      </c>
      <c r="H31" s="243">
        <v>40.92</v>
      </c>
      <c r="I31" s="213"/>
    </row>
    <row r="32" spans="1:9" x14ac:dyDescent="0.25">
      <c r="A32" s="158"/>
      <c r="B32" s="159"/>
      <c r="C32" s="160"/>
      <c r="D32" s="159"/>
      <c r="E32" s="159"/>
      <c r="F32" s="159"/>
      <c r="G32" s="159"/>
      <c r="H32" s="159"/>
      <c r="I32" s="213"/>
    </row>
    <row r="33" spans="1:9" x14ac:dyDescent="0.25">
      <c r="A33" s="75" t="s">
        <v>834</v>
      </c>
      <c r="B33" s="161"/>
      <c r="C33" s="162"/>
      <c r="D33" s="162"/>
      <c r="E33" s="162"/>
      <c r="F33" s="162"/>
      <c r="G33" s="162"/>
      <c r="H33" s="162"/>
      <c r="I33" s="213"/>
    </row>
    <row r="34" spans="1:9" x14ac:dyDescent="0.25">
      <c r="A34" s="163" t="s">
        <v>458</v>
      </c>
      <c r="B34" s="163"/>
      <c r="C34" s="164"/>
      <c r="D34" s="164"/>
      <c r="E34" s="164"/>
      <c r="F34" s="164"/>
      <c r="G34" s="164"/>
      <c r="H34" s="164"/>
      <c r="I34" s="213"/>
    </row>
    <row r="35" spans="1:9" x14ac:dyDescent="0.25">
      <c r="A35" s="149"/>
      <c r="B35" s="149"/>
      <c r="C35" s="149"/>
      <c r="D35" s="149"/>
      <c r="E35" s="149"/>
      <c r="F35" s="149"/>
      <c r="G35" s="149"/>
      <c r="H35" s="149"/>
      <c r="I35" s="213"/>
    </row>
    <row r="36" spans="1:9" x14ac:dyDescent="0.25">
      <c r="A36" s="149"/>
      <c r="B36" s="149"/>
      <c r="C36" s="149"/>
      <c r="D36" s="149"/>
      <c r="E36" s="149"/>
      <c r="F36" s="149"/>
      <c r="G36" s="149"/>
      <c r="H36" s="149"/>
      <c r="I36" s="213"/>
    </row>
  </sheetData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ignoredErrors>
    <ignoredError sqref="B11:H16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J45"/>
  <sheetViews>
    <sheetView workbookViewId="0">
      <selection activeCell="J2" sqref="J2"/>
    </sheetView>
  </sheetViews>
  <sheetFormatPr baseColWidth="10" defaultRowHeight="13.2" x14ac:dyDescent="0.25"/>
  <cols>
    <col min="1" max="1" width="37.44140625" customWidth="1"/>
    <col min="2" max="4" width="8.6640625" customWidth="1"/>
    <col min="5" max="5" width="2" customWidth="1"/>
    <col min="6" max="8" width="8.6640625" customWidth="1"/>
    <col min="9" max="9" width="6.109375" customWidth="1"/>
  </cols>
  <sheetData>
    <row r="1" spans="1:10" ht="13.8" thickBot="1" x14ac:dyDescent="0.3">
      <c r="A1" s="1" t="s">
        <v>262</v>
      </c>
      <c r="B1" s="1"/>
      <c r="C1" s="2"/>
      <c r="D1" s="2"/>
      <c r="E1" s="2"/>
      <c r="F1" s="2"/>
      <c r="G1" s="2"/>
      <c r="H1" s="2"/>
    </row>
    <row r="2" spans="1:10" ht="13.8" x14ac:dyDescent="0.25">
      <c r="J2" s="186" t="s">
        <v>471</v>
      </c>
    </row>
    <row r="3" spans="1:10" x14ac:dyDescent="0.25">
      <c r="A3" s="150" t="s">
        <v>450</v>
      </c>
      <c r="B3" s="150"/>
      <c r="C3" s="148"/>
      <c r="D3" s="148"/>
      <c r="E3" s="150"/>
      <c r="F3" s="154"/>
      <c r="G3" s="154"/>
      <c r="H3" s="166"/>
    </row>
    <row r="4" spans="1:10" s="145" customFormat="1" x14ac:dyDescent="0.25">
      <c r="A4" s="150" t="s">
        <v>654</v>
      </c>
      <c r="B4" s="150"/>
      <c r="C4" s="148"/>
      <c r="D4" s="148"/>
      <c r="E4" s="150"/>
      <c r="F4" s="154"/>
      <c r="G4" s="154"/>
      <c r="H4" s="166"/>
    </row>
    <row r="5" spans="1:10" x14ac:dyDescent="0.25">
      <c r="A5" s="152"/>
      <c r="B5" s="148"/>
      <c r="C5" s="148"/>
      <c r="D5" s="148"/>
      <c r="E5" s="148"/>
      <c r="F5" s="148"/>
      <c r="G5" s="148"/>
      <c r="H5" s="148"/>
    </row>
    <row r="6" spans="1:10" x14ac:dyDescent="0.25">
      <c r="A6" s="153" t="s">
        <v>657</v>
      </c>
      <c r="B6" s="148"/>
      <c r="C6" s="148"/>
      <c r="D6" s="148"/>
      <c r="E6" s="148"/>
      <c r="F6" s="148"/>
      <c r="G6" s="148"/>
      <c r="H6" s="148"/>
    </row>
    <row r="7" spans="1:10" ht="9.9" customHeight="1" x14ac:dyDescent="0.25">
      <c r="A7" s="154"/>
      <c r="B7" s="155"/>
      <c r="C7" s="155"/>
      <c r="D7" s="155"/>
      <c r="E7" s="148"/>
      <c r="F7" s="148"/>
      <c r="G7" s="148"/>
      <c r="H7" s="148"/>
    </row>
    <row r="8" spans="1:10" x14ac:dyDescent="0.25">
      <c r="A8" s="8"/>
      <c r="B8" s="9" t="s">
        <v>14</v>
      </c>
      <c r="C8" s="9"/>
      <c r="D8" s="9"/>
      <c r="E8" s="9"/>
      <c r="F8" s="9" t="s">
        <v>15</v>
      </c>
      <c r="G8" s="9"/>
      <c r="H8" s="9"/>
      <c r="I8" s="258"/>
    </row>
    <row r="9" spans="1:10" x14ac:dyDescent="0.25">
      <c r="A9" s="11"/>
      <c r="B9" s="38" t="s">
        <v>32</v>
      </c>
      <c r="C9" s="38" t="s">
        <v>41</v>
      </c>
      <c r="D9" s="38" t="s">
        <v>42</v>
      </c>
      <c r="E9" s="29"/>
      <c r="F9" s="38" t="s">
        <v>32</v>
      </c>
      <c r="G9" s="38" t="s">
        <v>41</v>
      </c>
      <c r="H9" s="38" t="s">
        <v>42</v>
      </c>
    </row>
    <row r="10" spans="1:10" x14ac:dyDescent="0.25">
      <c r="A10" s="156"/>
      <c r="B10" s="127"/>
      <c r="C10" s="127"/>
      <c r="D10" s="127"/>
      <c r="E10" s="151"/>
      <c r="F10" s="151"/>
      <c r="G10" s="151"/>
      <c r="H10" s="151"/>
      <c r="J10" s="179"/>
    </row>
    <row r="11" spans="1:10" ht="14.1" customHeight="1" x14ac:dyDescent="0.25">
      <c r="A11" s="167" t="s">
        <v>365</v>
      </c>
      <c r="B11" s="178">
        <v>51.8</v>
      </c>
      <c r="C11" s="178">
        <v>22.7</v>
      </c>
      <c r="D11" s="178">
        <v>29.1</v>
      </c>
      <c r="E11" s="178"/>
      <c r="F11" s="178">
        <v>7606.6</v>
      </c>
      <c r="G11" s="178">
        <v>3695.4</v>
      </c>
      <c r="H11" s="178">
        <f>F11-G11</f>
        <v>3911.2000000000003</v>
      </c>
      <c r="J11" s="179"/>
    </row>
    <row r="12" spans="1:10" ht="14.1" customHeight="1" x14ac:dyDescent="0.25">
      <c r="A12" s="167" t="s">
        <v>366</v>
      </c>
      <c r="B12" s="178">
        <v>1.3</v>
      </c>
      <c r="C12" s="178">
        <v>0.8</v>
      </c>
      <c r="D12" s="178">
        <v>0.5</v>
      </c>
      <c r="E12" s="178"/>
      <c r="F12" s="178">
        <v>283.2</v>
      </c>
      <c r="G12" s="178">
        <v>201.4</v>
      </c>
      <c r="H12" s="178">
        <f t="shared" ref="H12:H42" si="0">F12-G12</f>
        <v>81.799999999999983</v>
      </c>
      <c r="J12" s="179"/>
    </row>
    <row r="13" spans="1:10" ht="14.1" customHeight="1" x14ac:dyDescent="0.25">
      <c r="A13" s="167" t="s">
        <v>367</v>
      </c>
      <c r="B13" s="178">
        <v>1.1000000000000001</v>
      </c>
      <c r="C13" s="178">
        <v>1</v>
      </c>
      <c r="D13" s="178">
        <v>0.1</v>
      </c>
      <c r="E13" s="178"/>
      <c r="F13" s="178">
        <v>283.5</v>
      </c>
      <c r="G13" s="178">
        <v>157.6</v>
      </c>
      <c r="H13" s="178">
        <f t="shared" si="0"/>
        <v>125.9</v>
      </c>
      <c r="J13" s="179"/>
    </row>
    <row r="14" spans="1:10" ht="14.1" customHeight="1" x14ac:dyDescent="0.25">
      <c r="A14" s="167" t="s">
        <v>368</v>
      </c>
      <c r="B14" s="178">
        <v>9.8000000000000007</v>
      </c>
      <c r="C14" s="178">
        <v>6.4</v>
      </c>
      <c r="D14" s="178">
        <v>3.4</v>
      </c>
      <c r="E14" s="178"/>
      <c r="F14" s="178">
        <v>1632.2</v>
      </c>
      <c r="G14" s="178">
        <v>786.4</v>
      </c>
      <c r="H14" s="178">
        <f t="shared" si="0"/>
        <v>845.80000000000007</v>
      </c>
      <c r="J14" s="179"/>
    </row>
    <row r="15" spans="1:10" ht="14.1" customHeight="1" x14ac:dyDescent="0.25">
      <c r="A15" s="167" t="s">
        <v>369</v>
      </c>
      <c r="B15" s="178">
        <v>27.2</v>
      </c>
      <c r="C15" s="178">
        <v>7</v>
      </c>
      <c r="D15" s="178">
        <v>20.2</v>
      </c>
      <c r="E15" s="178"/>
      <c r="F15" s="178">
        <v>3011.9</v>
      </c>
      <c r="G15" s="178">
        <v>722.8</v>
      </c>
      <c r="H15" s="178">
        <f t="shared" si="0"/>
        <v>2289.1000000000004</v>
      </c>
      <c r="J15" s="179"/>
    </row>
    <row r="16" spans="1:10" ht="14.1" customHeight="1" x14ac:dyDescent="0.25">
      <c r="A16" s="167" t="s">
        <v>370</v>
      </c>
      <c r="B16" s="178">
        <v>37.299999999999997</v>
      </c>
      <c r="C16" s="178">
        <v>14.7</v>
      </c>
      <c r="D16" s="178">
        <v>22.6</v>
      </c>
      <c r="E16" s="178"/>
      <c r="F16" s="178">
        <v>5722.3</v>
      </c>
      <c r="G16" s="178">
        <v>1692.4</v>
      </c>
      <c r="H16" s="178">
        <f t="shared" si="0"/>
        <v>4029.9</v>
      </c>
      <c r="J16" s="179"/>
    </row>
    <row r="17" spans="1:10" ht="14.1" customHeight="1" x14ac:dyDescent="0.25">
      <c r="A17" s="167" t="s">
        <v>371</v>
      </c>
      <c r="B17" s="178">
        <v>29</v>
      </c>
      <c r="C17" s="178">
        <v>8.3000000000000007</v>
      </c>
      <c r="D17" s="178">
        <v>20.7</v>
      </c>
      <c r="E17" s="178"/>
      <c r="F17" s="178">
        <v>4523.7</v>
      </c>
      <c r="G17" s="178">
        <v>1355.8</v>
      </c>
      <c r="H17" s="178">
        <f t="shared" si="0"/>
        <v>3167.8999999999996</v>
      </c>
      <c r="J17" s="179"/>
    </row>
    <row r="18" spans="1:10" ht="14.1" customHeight="1" x14ac:dyDescent="0.25">
      <c r="A18" s="167" t="s">
        <v>372</v>
      </c>
      <c r="B18" s="178">
        <v>33.700000000000003</v>
      </c>
      <c r="C18" s="178">
        <v>10.6</v>
      </c>
      <c r="D18" s="178">
        <v>23.1</v>
      </c>
      <c r="E18" s="178"/>
      <c r="F18" s="178">
        <v>5465.5</v>
      </c>
      <c r="G18" s="178">
        <v>1967.6</v>
      </c>
      <c r="H18" s="178">
        <f t="shared" si="0"/>
        <v>3497.9</v>
      </c>
      <c r="J18" s="179"/>
    </row>
    <row r="19" spans="1:10" ht="31.2" x14ac:dyDescent="0.25">
      <c r="A19" s="167" t="s">
        <v>373</v>
      </c>
      <c r="B19" s="178">
        <v>25.3</v>
      </c>
      <c r="C19" s="178">
        <v>11.4</v>
      </c>
      <c r="D19" s="178">
        <v>13.9</v>
      </c>
      <c r="E19" s="178"/>
      <c r="F19" s="178">
        <v>4311.6000000000004</v>
      </c>
      <c r="G19" s="178">
        <v>1783.4</v>
      </c>
      <c r="H19" s="178">
        <f t="shared" si="0"/>
        <v>2528.2000000000003</v>
      </c>
      <c r="J19" s="179"/>
    </row>
    <row r="20" spans="1:10" x14ac:dyDescent="0.25">
      <c r="A20" s="167" t="s">
        <v>374</v>
      </c>
      <c r="B20" s="178">
        <v>7.2</v>
      </c>
      <c r="C20" s="178">
        <v>3.4</v>
      </c>
      <c r="D20" s="178">
        <v>3.8</v>
      </c>
      <c r="E20" s="178"/>
      <c r="F20" s="178">
        <v>1609.7</v>
      </c>
      <c r="G20" s="178">
        <v>669.8</v>
      </c>
      <c r="H20" s="178">
        <f t="shared" si="0"/>
        <v>939.90000000000009</v>
      </c>
      <c r="J20" s="179"/>
    </row>
    <row r="21" spans="1:10" ht="21" x14ac:dyDescent="0.25">
      <c r="A21" s="167" t="s">
        <v>375</v>
      </c>
      <c r="B21" s="178">
        <v>5.7</v>
      </c>
      <c r="C21" s="178">
        <v>3</v>
      </c>
      <c r="D21" s="178">
        <v>2.7</v>
      </c>
      <c r="E21" s="178"/>
      <c r="F21" s="178">
        <v>1071.7</v>
      </c>
      <c r="G21" s="178">
        <v>515</v>
      </c>
      <c r="H21" s="178">
        <f t="shared" si="0"/>
        <v>556.70000000000005</v>
      </c>
      <c r="J21" s="179"/>
    </row>
    <row r="22" spans="1:10" ht="14.1" customHeight="1" x14ac:dyDescent="0.25">
      <c r="A22" s="167" t="s">
        <v>376</v>
      </c>
      <c r="B22" s="178">
        <v>17</v>
      </c>
      <c r="C22" s="178">
        <v>9.8000000000000007</v>
      </c>
      <c r="D22" s="178">
        <v>7.3</v>
      </c>
      <c r="E22" s="178"/>
      <c r="F22" s="178">
        <v>2997.2</v>
      </c>
      <c r="G22" s="178">
        <v>1591.6</v>
      </c>
      <c r="H22" s="178">
        <f t="shared" si="0"/>
        <v>1405.6</v>
      </c>
      <c r="J22" s="179"/>
    </row>
    <row r="23" spans="1:10" ht="12.75" customHeight="1" x14ac:dyDescent="0.25">
      <c r="A23" s="167" t="s">
        <v>377</v>
      </c>
      <c r="B23" s="178">
        <v>2.2000000000000002</v>
      </c>
      <c r="C23" s="178">
        <v>1</v>
      </c>
      <c r="D23" s="178">
        <v>1.2</v>
      </c>
      <c r="E23" s="178"/>
      <c r="F23" s="178">
        <v>525.29999999999995</v>
      </c>
      <c r="G23" s="178">
        <v>201.9</v>
      </c>
      <c r="H23" s="178">
        <f t="shared" si="0"/>
        <v>323.39999999999998</v>
      </c>
      <c r="J23" s="179"/>
    </row>
    <row r="24" spans="1:10" ht="24.9" customHeight="1" x14ac:dyDescent="0.25">
      <c r="A24" s="167" t="s">
        <v>378</v>
      </c>
      <c r="B24" s="178">
        <v>10.9</v>
      </c>
      <c r="C24" s="178">
        <v>5.2</v>
      </c>
      <c r="D24" s="178">
        <v>5.7</v>
      </c>
      <c r="E24" s="178"/>
      <c r="F24" s="178">
        <v>1290.4000000000001</v>
      </c>
      <c r="G24" s="178">
        <v>404.6</v>
      </c>
      <c r="H24" s="178">
        <f t="shared" si="0"/>
        <v>885.80000000000007</v>
      </c>
    </row>
    <row r="25" spans="1:10" ht="14.1" customHeight="1" x14ac:dyDescent="0.25">
      <c r="A25" s="167" t="s">
        <v>379</v>
      </c>
      <c r="B25" s="178">
        <v>46.4</v>
      </c>
      <c r="C25" s="178">
        <v>20.399999999999999</v>
      </c>
      <c r="D25" s="178">
        <v>26</v>
      </c>
      <c r="E25" s="178"/>
      <c r="F25" s="178">
        <v>6091.4</v>
      </c>
      <c r="G25" s="178">
        <v>3001.3</v>
      </c>
      <c r="H25" s="178">
        <f t="shared" si="0"/>
        <v>3090.0999999999995</v>
      </c>
    </row>
    <row r="26" spans="1:10" ht="14.1" customHeight="1" x14ac:dyDescent="0.25">
      <c r="A26" s="167" t="s">
        <v>380</v>
      </c>
      <c r="B26" s="178">
        <v>13.8</v>
      </c>
      <c r="C26" s="178">
        <v>4.7</v>
      </c>
      <c r="D26" s="178">
        <v>9.1</v>
      </c>
      <c r="E26" s="178"/>
      <c r="F26" s="178">
        <v>1648.9</v>
      </c>
      <c r="G26" s="178">
        <v>610.29999999999995</v>
      </c>
      <c r="H26" s="178">
        <f t="shared" si="0"/>
        <v>1038.6000000000001</v>
      </c>
    </row>
    <row r="27" spans="1:10" ht="14.1" customHeight="1" x14ac:dyDescent="0.25">
      <c r="A27" s="167" t="s">
        <v>381</v>
      </c>
      <c r="B27" s="178">
        <v>17.3</v>
      </c>
      <c r="C27" s="178">
        <v>5.8</v>
      </c>
      <c r="D27" s="178">
        <v>11.5</v>
      </c>
      <c r="E27" s="178"/>
      <c r="F27" s="178">
        <v>1562</v>
      </c>
      <c r="G27" s="178">
        <v>640</v>
      </c>
      <c r="H27" s="178">
        <f t="shared" si="0"/>
        <v>922</v>
      </c>
    </row>
    <row r="28" spans="1:10" ht="14.1" customHeight="1" x14ac:dyDescent="0.25">
      <c r="A28" s="167" t="s">
        <v>382</v>
      </c>
      <c r="B28" s="178">
        <v>7</v>
      </c>
      <c r="C28" s="178">
        <v>0.9</v>
      </c>
      <c r="D28" s="178">
        <v>6.1</v>
      </c>
      <c r="E28" s="178"/>
      <c r="F28" s="178">
        <v>1103.7</v>
      </c>
      <c r="G28" s="178">
        <v>260.8</v>
      </c>
      <c r="H28" s="178">
        <f t="shared" si="0"/>
        <v>842.90000000000009</v>
      </c>
    </row>
    <row r="29" spans="1:10" ht="14.1" customHeight="1" x14ac:dyDescent="0.25">
      <c r="A29" s="167" t="s">
        <v>383</v>
      </c>
      <c r="B29" s="178">
        <v>0.9</v>
      </c>
      <c r="C29" s="178">
        <v>0.3</v>
      </c>
      <c r="D29" s="178">
        <v>0.6</v>
      </c>
      <c r="E29" s="178"/>
      <c r="F29" s="178">
        <v>265.8</v>
      </c>
      <c r="G29" s="178">
        <v>138.1</v>
      </c>
      <c r="H29" s="178">
        <f t="shared" si="0"/>
        <v>127.70000000000002</v>
      </c>
    </row>
    <row r="30" spans="1:10" ht="14.1" customHeight="1" x14ac:dyDescent="0.25">
      <c r="A30" s="167" t="s">
        <v>384</v>
      </c>
      <c r="B30" s="178">
        <v>15.9</v>
      </c>
      <c r="C30" s="178">
        <v>3.4</v>
      </c>
      <c r="D30" s="178">
        <v>12.5</v>
      </c>
      <c r="E30" s="178"/>
      <c r="F30" s="178">
        <v>2108.5</v>
      </c>
      <c r="G30" s="178">
        <v>628.79999999999995</v>
      </c>
      <c r="H30" s="178">
        <f t="shared" si="0"/>
        <v>1479.7</v>
      </c>
    </row>
    <row r="31" spans="1:10" ht="14.1" customHeight="1" x14ac:dyDescent="0.25">
      <c r="A31" s="167" t="s">
        <v>385</v>
      </c>
      <c r="B31" s="178">
        <v>8.5</v>
      </c>
      <c r="C31" s="178">
        <v>1.2</v>
      </c>
      <c r="D31" s="178">
        <v>7.3</v>
      </c>
      <c r="E31" s="178"/>
      <c r="F31" s="178">
        <v>2331.4</v>
      </c>
      <c r="G31" s="178">
        <v>680.3</v>
      </c>
      <c r="H31" s="178">
        <f t="shared" si="0"/>
        <v>1651.1000000000001</v>
      </c>
    </row>
    <row r="32" spans="1:10" ht="14.1" customHeight="1" x14ac:dyDescent="0.25">
      <c r="A32" s="167" t="s">
        <v>386</v>
      </c>
      <c r="B32" s="178">
        <v>3</v>
      </c>
      <c r="C32" s="178">
        <v>1.2</v>
      </c>
      <c r="D32" s="178">
        <v>1.8</v>
      </c>
      <c r="E32" s="178"/>
      <c r="F32" s="178">
        <v>673.6</v>
      </c>
      <c r="G32" s="178">
        <v>327.39999999999998</v>
      </c>
      <c r="H32" s="178">
        <f t="shared" si="0"/>
        <v>346.20000000000005</v>
      </c>
    </row>
    <row r="33" spans="1:8" ht="14.1" customHeight="1" x14ac:dyDescent="0.25">
      <c r="A33" s="167" t="s">
        <v>387</v>
      </c>
      <c r="B33" s="178">
        <v>1.1000000000000001</v>
      </c>
      <c r="C33" s="178">
        <v>0.8</v>
      </c>
      <c r="D33" s="178">
        <v>0.4</v>
      </c>
      <c r="E33" s="178"/>
      <c r="F33" s="178">
        <v>273.5</v>
      </c>
      <c r="G33" s="178">
        <v>109.2</v>
      </c>
      <c r="H33" s="178">
        <f t="shared" si="0"/>
        <v>164.3</v>
      </c>
    </row>
    <row r="34" spans="1:8" ht="14.1" customHeight="1" x14ac:dyDescent="0.25">
      <c r="A34" s="167" t="s">
        <v>388</v>
      </c>
      <c r="B34" s="178">
        <v>19.100000000000001</v>
      </c>
      <c r="C34" s="178">
        <v>2.2000000000000002</v>
      </c>
      <c r="D34" s="178">
        <v>16.899999999999999</v>
      </c>
      <c r="E34" s="178"/>
      <c r="F34" s="178">
        <v>2697.1</v>
      </c>
      <c r="G34" s="178">
        <v>642.79999999999995</v>
      </c>
      <c r="H34" s="178">
        <f t="shared" si="0"/>
        <v>2054.3000000000002</v>
      </c>
    </row>
    <row r="35" spans="1:8" ht="14.1" customHeight="1" x14ac:dyDescent="0.25">
      <c r="A35" s="167" t="s">
        <v>389</v>
      </c>
      <c r="B35" s="178">
        <v>13.5</v>
      </c>
      <c r="C35" s="178">
        <v>4.9000000000000004</v>
      </c>
      <c r="D35" s="178">
        <v>8.6</v>
      </c>
      <c r="E35" s="178"/>
      <c r="F35" s="178">
        <v>1221.5</v>
      </c>
      <c r="G35" s="178">
        <v>419</v>
      </c>
      <c r="H35" s="178">
        <f t="shared" si="0"/>
        <v>802.5</v>
      </c>
    </row>
    <row r="36" spans="1:8" ht="14.1" customHeight="1" x14ac:dyDescent="0.25">
      <c r="A36" s="167" t="s">
        <v>390</v>
      </c>
      <c r="B36" s="178">
        <v>5.3</v>
      </c>
      <c r="C36" s="178">
        <v>1.2</v>
      </c>
      <c r="D36" s="178">
        <v>4</v>
      </c>
      <c r="E36" s="178"/>
      <c r="F36" s="178">
        <v>661.5</v>
      </c>
      <c r="G36" s="178">
        <v>306.39999999999998</v>
      </c>
      <c r="H36" s="178">
        <f t="shared" si="0"/>
        <v>355.1</v>
      </c>
    </row>
    <row r="37" spans="1:8" ht="14.1" customHeight="1" x14ac:dyDescent="0.25">
      <c r="A37" s="167" t="s">
        <v>391</v>
      </c>
      <c r="B37" s="178">
        <v>10.8</v>
      </c>
      <c r="C37" s="178">
        <v>0.8</v>
      </c>
      <c r="D37" s="178">
        <v>10</v>
      </c>
      <c r="E37" s="178"/>
      <c r="F37" s="178">
        <v>1310.3</v>
      </c>
      <c r="G37" s="178">
        <v>133.69999999999999</v>
      </c>
      <c r="H37" s="178">
        <f t="shared" si="0"/>
        <v>1176.5999999999999</v>
      </c>
    </row>
    <row r="38" spans="1:8" ht="14.1" customHeight="1" x14ac:dyDescent="0.25">
      <c r="A38" s="167" t="s">
        <v>392</v>
      </c>
      <c r="B38" s="178">
        <v>16</v>
      </c>
      <c r="C38" s="178">
        <v>3</v>
      </c>
      <c r="D38" s="178">
        <v>13</v>
      </c>
      <c r="E38" s="178"/>
      <c r="F38" s="178">
        <v>2072.3000000000002</v>
      </c>
      <c r="G38" s="178">
        <v>280.3</v>
      </c>
      <c r="H38" s="178">
        <f t="shared" si="0"/>
        <v>1792.0000000000002</v>
      </c>
    </row>
    <row r="39" spans="1:8" ht="14.1" customHeight="1" x14ac:dyDescent="0.25">
      <c r="A39" s="167" t="s">
        <v>393</v>
      </c>
      <c r="B39" s="178">
        <v>6.6</v>
      </c>
      <c r="C39" s="178">
        <v>3.2</v>
      </c>
      <c r="D39" s="178">
        <v>3.3</v>
      </c>
      <c r="E39" s="178"/>
      <c r="F39" s="178">
        <v>963.3</v>
      </c>
      <c r="G39" s="178">
        <v>466.6</v>
      </c>
      <c r="H39" s="178">
        <f t="shared" si="0"/>
        <v>496.69999999999993</v>
      </c>
    </row>
    <row r="40" spans="1:8" ht="14.1" customHeight="1" x14ac:dyDescent="0.25">
      <c r="A40" s="167" t="s">
        <v>394</v>
      </c>
      <c r="B40" s="178">
        <v>8.1</v>
      </c>
      <c r="C40" s="178">
        <v>8.1</v>
      </c>
      <c r="D40" s="178" t="s">
        <v>31</v>
      </c>
      <c r="E40" s="178"/>
      <c r="F40" s="178">
        <v>921</v>
      </c>
      <c r="G40" s="178">
        <v>921</v>
      </c>
      <c r="H40" s="178" t="s">
        <v>31</v>
      </c>
    </row>
    <row r="41" spans="1:8" ht="14.1" customHeight="1" x14ac:dyDescent="0.25">
      <c r="A41" s="167" t="s">
        <v>395</v>
      </c>
      <c r="B41" s="178">
        <v>7.4</v>
      </c>
      <c r="C41" s="178" t="s">
        <v>31</v>
      </c>
      <c r="D41" s="178">
        <v>7.4</v>
      </c>
      <c r="E41" s="178"/>
      <c r="F41" s="178">
        <v>600.29999999999995</v>
      </c>
      <c r="G41" s="178" t="s">
        <v>31</v>
      </c>
      <c r="H41" s="178">
        <v>600.29999999999995</v>
      </c>
    </row>
    <row r="42" spans="1:8" ht="21" x14ac:dyDescent="0.25">
      <c r="A42" s="167" t="s">
        <v>396</v>
      </c>
      <c r="B42" s="178">
        <v>16.5</v>
      </c>
      <c r="C42" s="178">
        <v>10.1</v>
      </c>
      <c r="D42" s="178">
        <v>6.4</v>
      </c>
      <c r="E42" s="178"/>
      <c r="F42" s="178">
        <v>1133</v>
      </c>
      <c r="G42" s="178">
        <v>620.79999999999995</v>
      </c>
      <c r="H42" s="178">
        <f t="shared" si="0"/>
        <v>512.20000000000005</v>
      </c>
    </row>
    <row r="43" spans="1:8" x14ac:dyDescent="0.25">
      <c r="A43" s="158"/>
      <c r="B43" s="159"/>
      <c r="C43" s="160"/>
      <c r="D43" s="159"/>
      <c r="E43" s="159"/>
      <c r="F43" s="159"/>
      <c r="G43" s="159"/>
      <c r="H43" s="159"/>
    </row>
    <row r="44" spans="1:8" x14ac:dyDescent="0.25">
      <c r="A44" s="75" t="s">
        <v>834</v>
      </c>
      <c r="B44" s="161"/>
      <c r="C44" s="162"/>
      <c r="D44" s="162"/>
      <c r="E44" s="162"/>
      <c r="F44" s="162"/>
      <c r="G44" s="162"/>
      <c r="H44" s="162"/>
    </row>
    <row r="45" spans="1:8" x14ac:dyDescent="0.25">
      <c r="A45" s="163" t="s">
        <v>458</v>
      </c>
    </row>
  </sheetData>
  <sortState ref="J10:K24">
    <sortCondition descending="1" ref="J10:J24"/>
  </sortState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P47"/>
  <sheetViews>
    <sheetView workbookViewId="0">
      <selection activeCell="J2" sqref="J2"/>
    </sheetView>
  </sheetViews>
  <sheetFormatPr baseColWidth="10" defaultRowHeight="13.2" x14ac:dyDescent="0.25"/>
  <cols>
    <col min="1" max="1" width="34.6640625" customWidth="1"/>
    <col min="2" max="4" width="8.6640625" customWidth="1"/>
    <col min="5" max="5" width="4.88671875" customWidth="1"/>
    <col min="6" max="8" width="8.6640625" customWidth="1"/>
    <col min="9" max="9" width="8.33203125" customWidth="1"/>
  </cols>
  <sheetData>
    <row r="1" spans="1:16" ht="13.8" thickBot="1" x14ac:dyDescent="0.3">
      <c r="A1" s="1" t="s">
        <v>262</v>
      </c>
      <c r="B1" s="1"/>
      <c r="C1" s="2"/>
      <c r="D1" s="2"/>
      <c r="E1" s="2"/>
      <c r="F1" s="2"/>
      <c r="G1" s="2"/>
      <c r="H1" s="2"/>
    </row>
    <row r="2" spans="1:16" ht="13.8" x14ac:dyDescent="0.25">
      <c r="J2" s="186" t="s">
        <v>471</v>
      </c>
    </row>
    <row r="3" spans="1:16" x14ac:dyDescent="0.25">
      <c r="A3" s="70" t="s">
        <v>660</v>
      </c>
      <c r="B3" s="70"/>
      <c r="C3" s="3"/>
      <c r="D3" s="3"/>
      <c r="E3" s="4"/>
      <c r="F3" s="4"/>
      <c r="G3" s="4"/>
      <c r="H3" s="4"/>
    </row>
    <row r="4" spans="1:16" x14ac:dyDescent="0.25">
      <c r="A4" s="5" t="s">
        <v>695</v>
      </c>
      <c r="B4" s="3"/>
      <c r="C4" s="3"/>
      <c r="D4" s="3"/>
      <c r="E4" s="3"/>
      <c r="F4" s="3"/>
      <c r="G4" s="3"/>
      <c r="H4" s="3"/>
    </row>
    <row r="5" spans="1:16" x14ac:dyDescent="0.25">
      <c r="A5" s="6"/>
      <c r="B5" s="7"/>
      <c r="C5" s="7"/>
      <c r="D5" s="7"/>
      <c r="E5" s="3"/>
      <c r="F5" s="3"/>
      <c r="G5" s="3"/>
      <c r="H5" s="3"/>
    </row>
    <row r="6" spans="1:16" x14ac:dyDescent="0.25">
      <c r="A6" s="8"/>
      <c r="B6" s="9" t="s">
        <v>14</v>
      </c>
      <c r="C6" s="9"/>
      <c r="D6" s="9"/>
      <c r="E6" s="9"/>
      <c r="F6" s="9" t="s">
        <v>15</v>
      </c>
      <c r="G6" s="9"/>
      <c r="H6" s="9"/>
      <c r="J6" s="213"/>
      <c r="K6" s="213"/>
      <c r="L6" s="213"/>
      <c r="M6" s="213"/>
      <c r="N6" s="213"/>
      <c r="O6" s="213"/>
      <c r="P6" s="213"/>
    </row>
    <row r="7" spans="1:16" x14ac:dyDescent="0.25">
      <c r="A7" s="11"/>
      <c r="B7" s="38" t="s">
        <v>32</v>
      </c>
      <c r="C7" s="38" t="s">
        <v>41</v>
      </c>
      <c r="D7" s="38" t="s">
        <v>42</v>
      </c>
      <c r="E7" s="29"/>
      <c r="F7" s="38" t="s">
        <v>32</v>
      </c>
      <c r="G7" s="38" t="s">
        <v>41</v>
      </c>
      <c r="H7" s="38" t="s">
        <v>42</v>
      </c>
      <c r="J7" s="213"/>
      <c r="K7" s="213"/>
      <c r="L7" s="213"/>
      <c r="M7" s="213"/>
      <c r="N7" s="213"/>
      <c r="O7" s="213"/>
      <c r="P7" s="213"/>
    </row>
    <row r="8" spans="1:16" x14ac:dyDescent="0.25">
      <c r="A8" s="63"/>
      <c r="B8" s="16"/>
      <c r="C8" s="16"/>
      <c r="D8" s="16"/>
      <c r="E8" s="4"/>
      <c r="F8" s="4"/>
      <c r="G8" s="4"/>
      <c r="H8" s="4"/>
      <c r="J8" s="213"/>
      <c r="K8" s="213"/>
      <c r="L8" s="213"/>
      <c r="M8" s="213"/>
      <c r="N8" s="213"/>
      <c r="O8" s="213"/>
      <c r="P8" s="213"/>
    </row>
    <row r="9" spans="1:16" x14ac:dyDescent="0.25">
      <c r="A9" s="168" t="s">
        <v>457</v>
      </c>
      <c r="B9" s="57">
        <v>100</v>
      </c>
      <c r="C9" s="57">
        <v>100</v>
      </c>
      <c r="D9" s="57">
        <v>100</v>
      </c>
      <c r="E9" s="57"/>
      <c r="F9" s="57">
        <v>100</v>
      </c>
      <c r="G9" s="57">
        <v>100</v>
      </c>
      <c r="H9" s="57">
        <v>100</v>
      </c>
      <c r="J9" s="213"/>
      <c r="K9" s="213"/>
      <c r="L9" s="213"/>
      <c r="M9" s="213"/>
      <c r="N9" s="213"/>
      <c r="O9" s="213"/>
      <c r="P9" s="213"/>
    </row>
    <row r="10" spans="1:16" x14ac:dyDescent="0.25">
      <c r="A10" s="169" t="s">
        <v>397</v>
      </c>
      <c r="B10" s="57">
        <v>5.08</v>
      </c>
      <c r="C10" s="57">
        <v>4.47</v>
      </c>
      <c r="D10" s="57">
        <v>5.68</v>
      </c>
      <c r="E10" s="57"/>
      <c r="F10" s="57">
        <v>5.61</v>
      </c>
      <c r="G10" s="57">
        <v>4.97</v>
      </c>
      <c r="H10" s="57">
        <v>6.22</v>
      </c>
      <c r="J10" s="213"/>
      <c r="K10" s="213"/>
      <c r="L10" s="213"/>
      <c r="M10" s="213"/>
      <c r="N10" s="213"/>
      <c r="O10" s="213"/>
      <c r="P10" s="213"/>
    </row>
    <row r="11" spans="1:16" x14ac:dyDescent="0.25">
      <c r="A11" s="169" t="s">
        <v>398</v>
      </c>
      <c r="B11" s="57">
        <v>19.82</v>
      </c>
      <c r="C11" s="57">
        <v>15.63</v>
      </c>
      <c r="D11" s="57">
        <v>23.89</v>
      </c>
      <c r="E11" s="57"/>
      <c r="F11" s="57">
        <v>19.649999999999999</v>
      </c>
      <c r="G11" s="57">
        <v>16.57</v>
      </c>
      <c r="H11" s="57">
        <v>22.57</v>
      </c>
      <c r="J11" s="213"/>
      <c r="K11" s="213"/>
      <c r="L11" s="213"/>
      <c r="M11" s="213"/>
      <c r="N11" s="213"/>
      <c r="O11" s="213"/>
      <c r="P11" s="213"/>
    </row>
    <row r="12" spans="1:16" x14ac:dyDescent="0.25">
      <c r="A12" s="169" t="s">
        <v>399</v>
      </c>
      <c r="B12" s="57">
        <v>75.099999999999994</v>
      </c>
      <c r="C12" s="57">
        <v>79.900000000000006</v>
      </c>
      <c r="D12" s="57">
        <v>70.430000000000007</v>
      </c>
      <c r="E12" s="57"/>
      <c r="F12" s="57">
        <v>74.739999999999995</v>
      </c>
      <c r="G12" s="57">
        <v>78.459999999999994</v>
      </c>
      <c r="H12" s="57">
        <v>71.209999999999994</v>
      </c>
      <c r="J12" s="213"/>
      <c r="K12" s="213"/>
      <c r="L12" s="213"/>
      <c r="M12" s="213"/>
      <c r="N12" s="213"/>
      <c r="O12" s="213"/>
      <c r="P12" s="213"/>
    </row>
    <row r="13" spans="1:16" ht="12" customHeight="1" x14ac:dyDescent="0.25">
      <c r="A13" s="168"/>
      <c r="B13" s="57"/>
      <c r="C13" s="57"/>
      <c r="D13" s="57"/>
      <c r="E13" s="57"/>
      <c r="F13" s="57"/>
      <c r="G13" s="57"/>
      <c r="H13" s="57"/>
      <c r="J13" s="213"/>
      <c r="K13" s="213"/>
      <c r="L13" s="213"/>
      <c r="M13" s="213"/>
      <c r="N13" s="213"/>
      <c r="O13" s="213"/>
      <c r="P13" s="213"/>
    </row>
    <row r="14" spans="1:16" x14ac:dyDescent="0.25">
      <c r="A14" s="168" t="s">
        <v>400</v>
      </c>
      <c r="B14" s="57" t="s">
        <v>664</v>
      </c>
      <c r="C14" s="57" t="s">
        <v>664</v>
      </c>
      <c r="D14" s="57" t="s">
        <v>664</v>
      </c>
      <c r="E14" s="57"/>
      <c r="F14" s="57" t="s">
        <v>664</v>
      </c>
      <c r="G14" s="57" t="s">
        <v>664</v>
      </c>
      <c r="H14" s="57" t="s">
        <v>664</v>
      </c>
      <c r="J14" s="213"/>
      <c r="K14" s="213"/>
      <c r="L14" s="213"/>
      <c r="M14" s="213"/>
      <c r="N14" s="213"/>
      <c r="O14" s="213"/>
      <c r="P14" s="213"/>
    </row>
    <row r="15" spans="1:16" x14ac:dyDescent="0.25">
      <c r="A15" s="169" t="s">
        <v>401</v>
      </c>
      <c r="B15" s="57" t="s">
        <v>699</v>
      </c>
      <c r="C15" s="57" t="s">
        <v>705</v>
      </c>
      <c r="D15" s="57" t="s">
        <v>711</v>
      </c>
      <c r="E15" s="57"/>
      <c r="F15" s="57" t="s">
        <v>696</v>
      </c>
      <c r="G15" s="57" t="s">
        <v>702</v>
      </c>
      <c r="H15" s="57" t="s">
        <v>708</v>
      </c>
      <c r="J15" s="213"/>
      <c r="K15" s="213"/>
      <c r="L15" s="213"/>
      <c r="M15" s="213"/>
      <c r="N15" s="213"/>
      <c r="O15" s="213"/>
      <c r="P15" s="213"/>
    </row>
    <row r="16" spans="1:16" x14ac:dyDescent="0.25">
      <c r="A16" s="169" t="s">
        <v>402</v>
      </c>
      <c r="B16" s="57" t="s">
        <v>700</v>
      </c>
      <c r="C16" s="57" t="s">
        <v>706</v>
      </c>
      <c r="D16" s="57" t="s">
        <v>712</v>
      </c>
      <c r="E16" s="57"/>
      <c r="F16" s="57" t="s">
        <v>697</v>
      </c>
      <c r="G16" s="57" t="s">
        <v>703</v>
      </c>
      <c r="H16" s="57" t="s">
        <v>709</v>
      </c>
      <c r="J16" s="213"/>
      <c r="K16" s="213"/>
      <c r="L16" s="213"/>
      <c r="M16" s="213"/>
      <c r="N16" s="213"/>
      <c r="O16" s="213"/>
      <c r="P16" s="213"/>
    </row>
    <row r="17" spans="1:16" x14ac:dyDescent="0.25">
      <c r="A17" s="169" t="s">
        <v>403</v>
      </c>
      <c r="B17" s="57" t="s">
        <v>701</v>
      </c>
      <c r="C17" s="57" t="s">
        <v>707</v>
      </c>
      <c r="D17" s="57" t="s">
        <v>713</v>
      </c>
      <c r="E17" s="57"/>
      <c r="F17" s="57" t="s">
        <v>698</v>
      </c>
      <c r="G17" s="57" t="s">
        <v>704</v>
      </c>
      <c r="H17" s="57" t="s">
        <v>710</v>
      </c>
      <c r="J17" s="213"/>
      <c r="K17" s="213"/>
      <c r="L17" s="213"/>
      <c r="M17" s="213"/>
      <c r="N17" s="213"/>
      <c r="O17" s="213"/>
      <c r="P17" s="213"/>
    </row>
    <row r="18" spans="1:16" x14ac:dyDescent="0.25">
      <c r="A18" s="18"/>
      <c r="B18" s="19"/>
      <c r="C18" s="20"/>
      <c r="D18" s="19"/>
      <c r="E18" s="19"/>
      <c r="F18" s="19"/>
      <c r="G18" s="19"/>
      <c r="H18" s="19"/>
      <c r="J18" s="213"/>
      <c r="K18" s="213"/>
      <c r="L18" s="213"/>
      <c r="M18" s="213"/>
      <c r="N18" s="213"/>
      <c r="O18" s="213"/>
      <c r="P18" s="213"/>
    </row>
    <row r="19" spans="1:16" x14ac:dyDescent="0.25">
      <c r="A19" s="75" t="s">
        <v>825</v>
      </c>
      <c r="B19" s="75"/>
      <c r="C19" s="23"/>
      <c r="D19" s="23"/>
      <c r="E19" s="23"/>
      <c r="F19" s="23"/>
      <c r="G19" s="23"/>
      <c r="H19" s="23"/>
      <c r="J19" s="213"/>
      <c r="K19" s="213"/>
      <c r="L19" s="213"/>
      <c r="M19" s="213"/>
      <c r="N19" s="213"/>
      <c r="O19" s="213"/>
      <c r="P19" s="213"/>
    </row>
    <row r="20" spans="1:16" x14ac:dyDescent="0.25">
      <c r="A20" s="163" t="s">
        <v>458</v>
      </c>
      <c r="J20" s="213"/>
      <c r="K20" s="213"/>
      <c r="L20" s="213"/>
      <c r="M20" s="213"/>
      <c r="N20" s="213"/>
      <c r="O20" s="213"/>
      <c r="P20" s="213"/>
    </row>
    <row r="21" spans="1:16" s="145" customFormat="1" x14ac:dyDescent="0.25">
      <c r="J21" s="213"/>
      <c r="K21" s="213"/>
      <c r="L21" s="213"/>
      <c r="M21" s="213"/>
      <c r="N21" s="213"/>
      <c r="O21" s="213"/>
      <c r="P21" s="213"/>
    </row>
    <row r="22" spans="1:16" s="145" customFormat="1" x14ac:dyDescent="0.25"/>
    <row r="24" spans="1:16" x14ac:dyDescent="0.25">
      <c r="A24" s="70" t="s">
        <v>461</v>
      </c>
      <c r="B24" s="70"/>
      <c r="C24" s="3"/>
      <c r="D24" s="3"/>
      <c r="E24" s="4"/>
      <c r="F24" s="4"/>
      <c r="G24" s="4"/>
      <c r="H24" s="4"/>
    </row>
    <row r="25" spans="1:16" x14ac:dyDescent="0.25">
      <c r="A25" s="5" t="s">
        <v>655</v>
      </c>
      <c r="B25" s="3"/>
      <c r="C25" s="3"/>
      <c r="D25" s="3"/>
      <c r="E25" s="3"/>
      <c r="F25" s="3"/>
      <c r="G25" s="3"/>
      <c r="H25" s="3"/>
    </row>
    <row r="26" spans="1:16" x14ac:dyDescent="0.25">
      <c r="A26" s="6"/>
      <c r="B26" s="7"/>
      <c r="C26" s="7"/>
      <c r="D26" s="7"/>
      <c r="E26" s="3"/>
      <c r="F26" s="3"/>
      <c r="G26" s="3"/>
      <c r="H26" s="3"/>
    </row>
    <row r="27" spans="1:16" x14ac:dyDescent="0.25">
      <c r="A27" s="8"/>
      <c r="B27" s="9" t="s">
        <v>14</v>
      </c>
      <c r="C27" s="9"/>
      <c r="D27" s="9"/>
      <c r="E27" s="9"/>
      <c r="F27" s="9" t="s">
        <v>15</v>
      </c>
      <c r="G27" s="9"/>
      <c r="H27" s="9"/>
    </row>
    <row r="28" spans="1:16" x14ac:dyDescent="0.25">
      <c r="A28" s="11"/>
      <c r="B28" s="38" t="s">
        <v>32</v>
      </c>
      <c r="C28" s="38" t="s">
        <v>41</v>
      </c>
      <c r="D28" s="38" t="s">
        <v>42</v>
      </c>
      <c r="E28" s="29"/>
      <c r="F28" s="38" t="s">
        <v>32</v>
      </c>
      <c r="G28" s="38" t="s">
        <v>41</v>
      </c>
      <c r="H28" s="38" t="s">
        <v>42</v>
      </c>
    </row>
    <row r="29" spans="1:16" x14ac:dyDescent="0.25">
      <c r="A29" s="63"/>
      <c r="B29" s="16"/>
      <c r="C29" s="16"/>
      <c r="D29" s="16"/>
      <c r="E29" s="4"/>
      <c r="F29" s="4"/>
      <c r="G29" s="4"/>
      <c r="H29" s="4"/>
    </row>
    <row r="30" spans="1:16" x14ac:dyDescent="0.25">
      <c r="A30" s="168" t="s">
        <v>404</v>
      </c>
      <c r="B30" s="57" t="s">
        <v>664</v>
      </c>
      <c r="C30" s="57" t="s">
        <v>664</v>
      </c>
      <c r="D30" s="57" t="s">
        <v>664</v>
      </c>
      <c r="E30" s="57"/>
      <c r="F30" s="57" t="s">
        <v>664</v>
      </c>
      <c r="G30" s="57" t="s">
        <v>664</v>
      </c>
      <c r="H30" s="57" t="s">
        <v>664</v>
      </c>
      <c r="J30" s="213"/>
      <c r="K30" s="213"/>
      <c r="L30" s="213"/>
      <c r="M30" s="213"/>
      <c r="N30" s="213"/>
      <c r="O30" s="213"/>
      <c r="P30" s="213"/>
    </row>
    <row r="31" spans="1:16" x14ac:dyDescent="0.25">
      <c r="A31" s="169" t="s">
        <v>405</v>
      </c>
      <c r="B31" s="57" t="s">
        <v>717</v>
      </c>
      <c r="C31" s="57" t="s">
        <v>725</v>
      </c>
      <c r="D31" s="57" t="s">
        <v>732</v>
      </c>
      <c r="E31" s="57"/>
      <c r="F31" s="57" t="s">
        <v>714</v>
      </c>
      <c r="G31" s="57" t="s">
        <v>721</v>
      </c>
      <c r="H31" s="57" t="s">
        <v>728</v>
      </c>
      <c r="J31" s="213"/>
      <c r="K31" s="213"/>
      <c r="L31" s="213"/>
      <c r="M31" s="213"/>
      <c r="N31" s="213"/>
      <c r="O31" s="213"/>
      <c r="P31" s="213"/>
    </row>
    <row r="32" spans="1:16" x14ac:dyDescent="0.25">
      <c r="A32" s="169" t="s">
        <v>406</v>
      </c>
      <c r="B32" s="57" t="s">
        <v>718</v>
      </c>
      <c r="C32" s="57" t="s">
        <v>726</v>
      </c>
      <c r="D32" s="57" t="s">
        <v>733</v>
      </c>
      <c r="E32" s="57"/>
      <c r="F32" s="57" t="s">
        <v>713</v>
      </c>
      <c r="G32" s="57" t="s">
        <v>722</v>
      </c>
      <c r="H32" s="57" t="s">
        <v>729</v>
      </c>
      <c r="J32" s="213"/>
      <c r="K32" s="213"/>
      <c r="L32" s="213"/>
      <c r="M32" s="213"/>
      <c r="N32" s="213"/>
      <c r="O32" s="213"/>
      <c r="P32" s="213"/>
    </row>
    <row r="33" spans="1:16" x14ac:dyDescent="0.25">
      <c r="A33" s="169" t="s">
        <v>407</v>
      </c>
      <c r="B33" s="57" t="s">
        <v>719</v>
      </c>
      <c r="C33" s="57" t="s">
        <v>727</v>
      </c>
      <c r="D33" s="57" t="s">
        <v>734</v>
      </c>
      <c r="E33" s="57"/>
      <c r="F33" s="57" t="s">
        <v>715</v>
      </c>
      <c r="G33" s="57" t="s">
        <v>723</v>
      </c>
      <c r="H33" s="57" t="s">
        <v>730</v>
      </c>
      <c r="J33" s="213"/>
      <c r="K33" s="213"/>
      <c r="L33" s="213"/>
      <c r="M33" s="213"/>
      <c r="N33" s="213"/>
      <c r="O33" s="213"/>
      <c r="P33" s="213"/>
    </row>
    <row r="34" spans="1:16" x14ac:dyDescent="0.25">
      <c r="A34" s="169" t="s">
        <v>408</v>
      </c>
      <c r="B34" s="57" t="s">
        <v>720</v>
      </c>
      <c r="C34" s="57">
        <v>0</v>
      </c>
      <c r="D34" s="57" t="s">
        <v>735</v>
      </c>
      <c r="E34" s="57"/>
      <c r="F34" s="57" t="s">
        <v>716</v>
      </c>
      <c r="G34" s="57" t="s">
        <v>724</v>
      </c>
      <c r="H34" s="57" t="s">
        <v>731</v>
      </c>
      <c r="J34" s="213"/>
      <c r="K34" s="213"/>
      <c r="L34" s="213"/>
      <c r="M34" s="213"/>
      <c r="N34" s="213"/>
      <c r="O34" s="213"/>
      <c r="P34" s="213"/>
    </row>
    <row r="35" spans="1:16" ht="12" customHeight="1" x14ac:dyDescent="0.25">
      <c r="A35" s="168"/>
      <c r="B35" s="57"/>
      <c r="C35" s="57"/>
      <c r="D35" s="57"/>
      <c r="E35" s="57"/>
      <c r="F35" s="57"/>
      <c r="G35" s="57"/>
      <c r="H35" s="57"/>
      <c r="J35" s="213"/>
      <c r="K35" s="213"/>
      <c r="L35" s="213"/>
      <c r="M35" s="213"/>
      <c r="N35" s="213"/>
      <c r="O35" s="213"/>
      <c r="P35" s="213"/>
    </row>
    <row r="36" spans="1:16" x14ac:dyDescent="0.25">
      <c r="A36" s="168" t="s">
        <v>409</v>
      </c>
      <c r="B36" s="57">
        <v>100</v>
      </c>
      <c r="C36" s="57">
        <v>100</v>
      </c>
      <c r="D36" s="57">
        <v>100</v>
      </c>
      <c r="E36" s="57"/>
      <c r="F36" s="57">
        <v>100</v>
      </c>
      <c r="G36" s="57">
        <v>100</v>
      </c>
      <c r="H36" s="57">
        <v>100</v>
      </c>
      <c r="J36" s="213"/>
      <c r="K36" s="213"/>
      <c r="L36" s="213"/>
      <c r="M36" s="213"/>
      <c r="N36" s="213"/>
      <c r="O36" s="213"/>
      <c r="P36" s="213"/>
    </row>
    <row r="37" spans="1:16" x14ac:dyDescent="0.25">
      <c r="A37" s="169" t="s">
        <v>405</v>
      </c>
      <c r="B37" s="57">
        <v>77.280483271375502</v>
      </c>
      <c r="C37" s="57">
        <v>84.387351778656125</v>
      </c>
      <c r="D37" s="57">
        <v>71.05263157894737</v>
      </c>
      <c r="E37" s="57"/>
      <c r="F37" s="57">
        <v>69.298442006558588</v>
      </c>
      <c r="G37" s="57">
        <v>79.339884823654117</v>
      </c>
      <c r="H37" s="57">
        <v>60.756069026030993</v>
      </c>
      <c r="J37" s="213"/>
      <c r="K37" s="213"/>
      <c r="L37" s="213"/>
      <c r="M37" s="213"/>
      <c r="N37" s="213"/>
      <c r="O37" s="213"/>
      <c r="P37" s="213"/>
    </row>
    <row r="38" spans="1:16" x14ac:dyDescent="0.25">
      <c r="A38" s="169" t="s">
        <v>406</v>
      </c>
      <c r="B38" s="57">
        <v>5.5762081784386623</v>
      </c>
      <c r="C38" s="57">
        <v>5.928853754940711</v>
      </c>
      <c r="D38" s="57">
        <v>5.4385964912280702</v>
      </c>
      <c r="E38" s="57"/>
      <c r="F38" s="57">
        <v>10.353478816293739</v>
      </c>
      <c r="G38" s="57">
        <v>7.9950147551786372</v>
      </c>
      <c r="H38" s="57">
        <v>12.359851808521009</v>
      </c>
      <c r="J38" s="213"/>
      <c r="K38" s="213"/>
      <c r="L38" s="213"/>
      <c r="M38" s="213"/>
      <c r="N38" s="213"/>
      <c r="O38" s="213"/>
      <c r="P38" s="213"/>
    </row>
    <row r="39" spans="1:16" x14ac:dyDescent="0.25">
      <c r="A39" s="169" t="s">
        <v>407</v>
      </c>
      <c r="B39" s="57">
        <v>5.2973977695167287</v>
      </c>
      <c r="C39" s="57">
        <v>2.766798418972332</v>
      </c>
      <c r="D39" s="57">
        <v>7.5438596491228074</v>
      </c>
      <c r="E39" s="57"/>
      <c r="F39" s="57">
        <v>8.2719837747428588</v>
      </c>
      <c r="G39" s="57">
        <v>4.9479987393633786</v>
      </c>
      <c r="H39" s="57">
        <v>11.099736765136004</v>
      </c>
      <c r="J39" s="213"/>
      <c r="K39" s="213"/>
      <c r="L39" s="213"/>
      <c r="M39" s="213"/>
      <c r="N39" s="213"/>
      <c r="O39" s="213"/>
      <c r="P39" s="213"/>
    </row>
    <row r="40" spans="1:16" x14ac:dyDescent="0.25">
      <c r="A40" s="169" t="s">
        <v>408</v>
      </c>
      <c r="B40" s="57">
        <v>11.802973977695167</v>
      </c>
      <c r="C40" s="57">
        <v>6.9169960474308301</v>
      </c>
      <c r="D40" s="57">
        <v>16.140350877192979</v>
      </c>
      <c r="E40" s="57"/>
      <c r="F40" s="57">
        <v>11.913447735444022</v>
      </c>
      <c r="G40" s="57">
        <v>7.5853078531931351</v>
      </c>
      <c r="H40" s="57">
        <v>15.595447011796821</v>
      </c>
      <c r="J40" s="213"/>
      <c r="K40" s="213"/>
      <c r="L40" s="213"/>
      <c r="M40" s="213"/>
      <c r="N40" s="213"/>
      <c r="O40" s="213"/>
      <c r="P40" s="213"/>
    </row>
    <row r="41" spans="1:16" x14ac:dyDescent="0.25">
      <c r="A41" s="169" t="s">
        <v>410</v>
      </c>
      <c r="B41" s="57">
        <v>0</v>
      </c>
      <c r="C41" s="57">
        <v>0</v>
      </c>
      <c r="D41" s="57">
        <v>0</v>
      </c>
      <c r="E41" s="57"/>
      <c r="F41" s="57">
        <v>0.16198917438200472</v>
      </c>
      <c r="G41" s="57">
        <v>0.13179382861072111</v>
      </c>
      <c r="H41" s="57">
        <v>0.18767670858925611</v>
      </c>
    </row>
    <row r="42" spans="1:16" x14ac:dyDescent="0.25">
      <c r="A42" s="18"/>
      <c r="B42" s="19"/>
      <c r="C42" s="20"/>
      <c r="D42" s="19"/>
      <c r="E42" s="19"/>
      <c r="F42" s="19"/>
      <c r="G42" s="19"/>
      <c r="H42" s="19"/>
      <c r="L42" s="213"/>
      <c r="M42" s="213"/>
      <c r="N42" s="213"/>
      <c r="O42" s="213"/>
      <c r="P42" s="213"/>
    </row>
    <row r="43" spans="1:16" x14ac:dyDescent="0.25">
      <c r="A43" s="75" t="s">
        <v>834</v>
      </c>
      <c r="B43" s="75"/>
      <c r="C43" s="23"/>
      <c r="D43" s="23"/>
      <c r="E43" s="23"/>
      <c r="F43" s="23"/>
      <c r="G43" s="23"/>
      <c r="H43" s="23"/>
      <c r="K43" s="213"/>
      <c r="L43" s="213"/>
      <c r="M43" s="213"/>
      <c r="N43" s="213"/>
      <c r="O43" s="213"/>
      <c r="P43" s="213"/>
    </row>
    <row r="44" spans="1:16" ht="21.75" customHeight="1" x14ac:dyDescent="0.25">
      <c r="A44" s="268" t="s">
        <v>602</v>
      </c>
      <c r="B44" s="268"/>
      <c r="C44" s="268"/>
      <c r="D44" s="268"/>
      <c r="E44" s="268"/>
      <c r="F44" s="268"/>
      <c r="G44" s="268"/>
      <c r="H44" s="268"/>
      <c r="K44" s="213"/>
      <c r="L44" s="213"/>
      <c r="M44" s="213"/>
      <c r="N44" s="213"/>
      <c r="O44" s="213"/>
      <c r="P44" s="213"/>
    </row>
    <row r="45" spans="1:16" s="147" customFormat="1" ht="14.1" customHeight="1" x14ac:dyDescent="0.25">
      <c r="A45" s="170"/>
      <c r="B45" s="170"/>
      <c r="C45" s="170"/>
      <c r="D45" s="170"/>
      <c r="E45" s="170"/>
      <c r="F45" s="170"/>
      <c r="G45" s="170"/>
      <c r="H45" s="170"/>
      <c r="K45" s="213"/>
      <c r="L45" s="213"/>
      <c r="M45" s="213"/>
      <c r="N45" s="213"/>
      <c r="O45" s="213"/>
      <c r="P45" s="213"/>
    </row>
    <row r="46" spans="1:16" x14ac:dyDescent="0.25">
      <c r="K46" s="213"/>
      <c r="L46" s="213"/>
      <c r="M46" s="213"/>
      <c r="N46" s="213"/>
      <c r="O46" s="213"/>
      <c r="P46" s="213"/>
    </row>
    <row r="47" spans="1:16" x14ac:dyDescent="0.25">
      <c r="K47" s="213"/>
    </row>
  </sheetData>
  <mergeCells count="1">
    <mergeCell ref="A44:H44"/>
  </mergeCells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ignoredErrors>
    <ignoredError sqref="B30:H34 B14:H17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P43"/>
  <sheetViews>
    <sheetView workbookViewId="0">
      <selection activeCell="J2" sqref="J2"/>
    </sheetView>
  </sheetViews>
  <sheetFormatPr baseColWidth="10" defaultRowHeight="13.2" x14ac:dyDescent="0.25"/>
  <cols>
    <col min="1" max="1" width="43.33203125" customWidth="1"/>
    <col min="2" max="4" width="7.6640625" customWidth="1"/>
    <col min="5" max="5" width="2.33203125" customWidth="1"/>
    <col min="6" max="8" width="7.6640625" customWidth="1"/>
    <col min="9" max="9" width="7.109375" customWidth="1"/>
  </cols>
  <sheetData>
    <row r="1" spans="1:12" ht="13.8" thickBot="1" x14ac:dyDescent="0.3">
      <c r="A1" s="1" t="s">
        <v>262</v>
      </c>
      <c r="B1" s="1"/>
      <c r="C1" s="2"/>
      <c r="D1" s="2"/>
      <c r="E1" s="2"/>
      <c r="F1" s="2"/>
      <c r="G1" s="2"/>
      <c r="H1" s="2"/>
    </row>
    <row r="2" spans="1:12" ht="14.1" customHeight="1" x14ac:dyDescent="0.25">
      <c r="A2" s="145"/>
      <c r="B2" s="145"/>
      <c r="C2" s="145"/>
      <c r="D2" s="145"/>
      <c r="E2" s="145"/>
      <c r="F2" s="145"/>
      <c r="G2" s="145"/>
      <c r="H2" s="145"/>
      <c r="J2" s="186" t="s">
        <v>471</v>
      </c>
    </row>
    <row r="3" spans="1:12" ht="14.1" customHeight="1" x14ac:dyDescent="0.25">
      <c r="A3" s="70" t="s">
        <v>656</v>
      </c>
      <c r="B3" s="171"/>
      <c r="C3" s="171"/>
      <c r="D3" s="171"/>
      <c r="E3" s="171"/>
      <c r="F3" s="171"/>
      <c r="G3" s="171"/>
      <c r="H3" s="171"/>
    </row>
    <row r="4" spans="1:12" ht="14.1" customHeight="1" x14ac:dyDescent="0.25">
      <c r="A4" s="146"/>
      <c r="B4" s="146"/>
      <c r="C4" s="146"/>
      <c r="D4" s="146"/>
      <c r="E4" s="146"/>
      <c r="F4" s="146"/>
      <c r="G4" s="146"/>
      <c r="H4" s="146"/>
    </row>
    <row r="5" spans="1:12" x14ac:dyDescent="0.25">
      <c r="A5" s="173"/>
      <c r="B5" s="174" t="s">
        <v>14</v>
      </c>
      <c r="C5" s="174"/>
      <c r="D5" s="174"/>
      <c r="E5" s="174"/>
      <c r="F5" s="174" t="s">
        <v>15</v>
      </c>
      <c r="G5" s="174"/>
      <c r="H5" s="174"/>
    </row>
    <row r="6" spans="1:12" x14ac:dyDescent="0.25">
      <c r="A6" s="11"/>
      <c r="B6" s="38" t="s">
        <v>32</v>
      </c>
      <c r="C6" s="38" t="s">
        <v>41</v>
      </c>
      <c r="D6" s="38" t="s">
        <v>42</v>
      </c>
      <c r="E6" s="29"/>
      <c r="F6" s="38" t="s">
        <v>32</v>
      </c>
      <c r="G6" s="38" t="s">
        <v>41</v>
      </c>
      <c r="H6" s="38" t="s">
        <v>42</v>
      </c>
    </row>
    <row r="7" spans="1:12" x14ac:dyDescent="0.25">
      <c r="A7" s="140"/>
      <c r="B7" s="140"/>
      <c r="C7" s="140"/>
      <c r="D7" s="140"/>
      <c r="E7" s="140"/>
      <c r="F7" s="140"/>
      <c r="G7" s="140"/>
      <c r="H7" s="140"/>
      <c r="J7" s="233"/>
      <c r="K7" s="244"/>
    </row>
    <row r="8" spans="1:12" ht="14.1" customHeight="1" x14ac:dyDescent="0.25">
      <c r="A8" s="175" t="s">
        <v>430</v>
      </c>
      <c r="B8" s="30"/>
      <c r="C8" s="30"/>
      <c r="D8" s="30"/>
      <c r="E8" s="30"/>
      <c r="F8" s="30"/>
      <c r="G8" s="30"/>
      <c r="H8" s="30"/>
      <c r="J8" s="233"/>
      <c r="K8" s="269"/>
      <c r="L8" s="269"/>
    </row>
    <row r="9" spans="1:12" ht="14.1" customHeight="1" x14ac:dyDescent="0.25">
      <c r="A9" s="176" t="s">
        <v>411</v>
      </c>
      <c r="B9" s="64">
        <v>27.44</v>
      </c>
      <c r="C9" s="64">
        <v>22.15</v>
      </c>
      <c r="D9" s="64">
        <v>32.53</v>
      </c>
      <c r="E9" s="64"/>
      <c r="F9" s="64">
        <v>25.17</v>
      </c>
      <c r="G9" s="64">
        <v>20.96</v>
      </c>
      <c r="H9" s="64">
        <v>29.16</v>
      </c>
      <c r="I9" s="228"/>
      <c r="J9" s="233"/>
      <c r="K9" s="244"/>
      <c r="L9" s="245"/>
    </row>
    <row r="10" spans="1:12" ht="14.1" customHeight="1" x14ac:dyDescent="0.25">
      <c r="A10" s="176" t="s">
        <v>412</v>
      </c>
      <c r="B10" s="64">
        <v>60.02</v>
      </c>
      <c r="C10" s="64">
        <v>63.88</v>
      </c>
      <c r="D10" s="64">
        <v>56.3</v>
      </c>
      <c r="E10" s="64"/>
      <c r="F10" s="64">
        <v>62.39</v>
      </c>
      <c r="G10" s="64">
        <v>62.84</v>
      </c>
      <c r="H10" s="64">
        <v>61.97</v>
      </c>
      <c r="J10" s="233"/>
      <c r="K10" s="244"/>
      <c r="L10" s="213"/>
    </row>
    <row r="11" spans="1:12" ht="14.1" customHeight="1" x14ac:dyDescent="0.25">
      <c r="A11" s="176" t="s">
        <v>413</v>
      </c>
      <c r="B11" s="64">
        <v>12.54</v>
      </c>
      <c r="C11" s="64">
        <v>13.96</v>
      </c>
      <c r="D11" s="64">
        <v>11.17</v>
      </c>
      <c r="E11" s="64"/>
      <c r="F11" s="64">
        <v>12.31</v>
      </c>
      <c r="G11" s="64">
        <v>16</v>
      </c>
      <c r="H11" s="64">
        <v>8.81</v>
      </c>
      <c r="J11" s="233"/>
      <c r="K11" s="244"/>
      <c r="L11" s="244"/>
    </row>
    <row r="12" spans="1:12" ht="14.1" customHeight="1" x14ac:dyDescent="0.25">
      <c r="A12" s="176" t="s">
        <v>414</v>
      </c>
      <c r="B12" s="65">
        <v>0</v>
      </c>
      <c r="C12" s="65">
        <v>0</v>
      </c>
      <c r="D12" s="65">
        <v>0</v>
      </c>
      <c r="E12" s="64"/>
      <c r="F12" s="64">
        <v>0.13</v>
      </c>
      <c r="G12" s="64">
        <v>0.21</v>
      </c>
      <c r="H12" s="64">
        <v>0.06</v>
      </c>
      <c r="J12" s="233"/>
      <c r="K12" s="244"/>
      <c r="L12" s="245"/>
    </row>
    <row r="13" spans="1:12" ht="14.1" customHeight="1" x14ac:dyDescent="0.25">
      <c r="A13" s="175"/>
      <c r="B13" s="64"/>
      <c r="C13" s="64"/>
      <c r="D13" s="64"/>
      <c r="E13" s="64"/>
      <c r="F13" s="64"/>
      <c r="G13" s="64"/>
      <c r="H13" s="64"/>
      <c r="J13" s="244"/>
      <c r="K13" s="245"/>
      <c r="L13" s="213"/>
    </row>
    <row r="14" spans="1:12" ht="14.1" customHeight="1" x14ac:dyDescent="0.25">
      <c r="A14" s="175" t="s">
        <v>415</v>
      </c>
      <c r="B14" s="65">
        <v>22.9</v>
      </c>
      <c r="C14" s="65">
        <v>19.28</v>
      </c>
      <c r="D14" s="65">
        <v>26.39</v>
      </c>
      <c r="E14" s="65"/>
      <c r="F14" s="65">
        <v>20.97</v>
      </c>
      <c r="G14" s="65">
        <v>17.57</v>
      </c>
      <c r="H14" s="65">
        <v>24.19</v>
      </c>
      <c r="I14" s="228"/>
      <c r="J14" s="244"/>
      <c r="K14" s="244"/>
      <c r="L14" s="213"/>
    </row>
    <row r="15" spans="1:12" ht="14.1" customHeight="1" x14ac:dyDescent="0.25">
      <c r="A15" s="69"/>
      <c r="B15" s="64"/>
      <c r="C15" s="64"/>
      <c r="D15" s="64"/>
      <c r="E15" s="64"/>
      <c r="F15" s="64"/>
      <c r="G15" s="64"/>
      <c r="H15" s="64"/>
      <c r="J15" s="244"/>
      <c r="K15" s="245"/>
      <c r="L15" s="213"/>
    </row>
    <row r="16" spans="1:12" ht="14.1" customHeight="1" x14ac:dyDescent="0.25">
      <c r="A16" s="175" t="s">
        <v>416</v>
      </c>
      <c r="B16" s="65">
        <v>12.03</v>
      </c>
      <c r="C16" s="65">
        <v>8.4600000000000009</v>
      </c>
      <c r="D16" s="65">
        <v>15.48</v>
      </c>
      <c r="E16" s="65"/>
      <c r="F16" s="65">
        <v>9.5399999999999991</v>
      </c>
      <c r="G16" s="65">
        <v>7.76</v>
      </c>
      <c r="H16" s="65">
        <v>11.22</v>
      </c>
      <c r="I16" s="228"/>
      <c r="J16" s="244"/>
      <c r="K16" s="245"/>
      <c r="L16" s="213"/>
    </row>
    <row r="17" spans="1:16" ht="14.1" customHeight="1" x14ac:dyDescent="0.25">
      <c r="A17" s="69"/>
      <c r="B17" s="64"/>
      <c r="C17" s="64"/>
      <c r="D17" s="64"/>
      <c r="E17" s="64"/>
      <c r="F17" s="64"/>
      <c r="G17" s="64"/>
      <c r="H17" s="64"/>
      <c r="J17" s="244"/>
      <c r="K17" s="244"/>
      <c r="L17" s="213"/>
    </row>
    <row r="18" spans="1:16" ht="22.5" customHeight="1" x14ac:dyDescent="0.25">
      <c r="A18" s="175" t="s">
        <v>431</v>
      </c>
      <c r="B18" s="172"/>
      <c r="C18" s="172"/>
      <c r="D18" s="172"/>
      <c r="E18" s="172"/>
      <c r="F18" s="172"/>
      <c r="G18" s="172"/>
      <c r="H18" s="64"/>
      <c r="I18" s="228"/>
      <c r="J18" s="244"/>
      <c r="K18" s="245"/>
      <c r="L18" s="213"/>
      <c r="M18" s="213"/>
      <c r="N18" s="213"/>
      <c r="O18" s="213"/>
      <c r="P18" s="213"/>
    </row>
    <row r="19" spans="1:16" ht="14.1" customHeight="1" x14ac:dyDescent="0.25">
      <c r="A19" s="69" t="s">
        <v>417</v>
      </c>
      <c r="B19" s="65" t="s">
        <v>739</v>
      </c>
      <c r="C19" s="65" t="s">
        <v>745</v>
      </c>
      <c r="D19" s="65" t="s">
        <v>750</v>
      </c>
      <c r="E19" s="65"/>
      <c r="F19" s="65" t="s">
        <v>736</v>
      </c>
      <c r="G19" s="65" t="s">
        <v>742</v>
      </c>
      <c r="H19" s="65" t="s">
        <v>747</v>
      </c>
      <c r="J19" s="244"/>
      <c r="K19" s="245"/>
      <c r="L19" s="213"/>
      <c r="M19" s="213"/>
      <c r="N19" s="213"/>
      <c r="O19" s="213"/>
      <c r="P19" s="213"/>
    </row>
    <row r="20" spans="1:16" ht="14.1" customHeight="1" x14ac:dyDescent="0.25">
      <c r="A20" s="69" t="s">
        <v>418</v>
      </c>
      <c r="B20" s="65" t="s">
        <v>740</v>
      </c>
      <c r="C20" s="65" t="s">
        <v>746</v>
      </c>
      <c r="D20" s="65" t="s">
        <v>751</v>
      </c>
      <c r="E20" s="65"/>
      <c r="F20" s="65" t="s">
        <v>737</v>
      </c>
      <c r="G20" s="65" t="s">
        <v>743</v>
      </c>
      <c r="H20" s="65" t="s">
        <v>748</v>
      </c>
      <c r="J20" s="213"/>
      <c r="K20" s="213"/>
      <c r="L20" s="213"/>
      <c r="M20" s="213"/>
      <c r="N20" s="213"/>
      <c r="O20" s="213"/>
      <c r="P20" s="213"/>
    </row>
    <row r="21" spans="1:16" ht="14.1" customHeight="1" x14ac:dyDescent="0.25">
      <c r="A21" s="69" t="s">
        <v>600</v>
      </c>
      <c r="B21" s="65" t="s">
        <v>741</v>
      </c>
      <c r="C21" s="65" t="s">
        <v>745</v>
      </c>
      <c r="D21" s="65" t="s">
        <v>752</v>
      </c>
      <c r="E21" s="65"/>
      <c r="F21" s="65" t="s">
        <v>738</v>
      </c>
      <c r="G21" s="65" t="s">
        <v>744</v>
      </c>
      <c r="H21" s="65" t="s">
        <v>749</v>
      </c>
      <c r="J21" s="213"/>
      <c r="K21" s="213"/>
      <c r="L21" s="213"/>
      <c r="M21" s="213"/>
      <c r="N21" s="213"/>
      <c r="O21" s="213"/>
      <c r="P21" s="213"/>
    </row>
    <row r="22" spans="1:16" ht="14.1" customHeight="1" x14ac:dyDescent="0.25">
      <c r="A22" s="69" t="s">
        <v>419</v>
      </c>
      <c r="B22" s="65" t="s">
        <v>814</v>
      </c>
      <c r="C22" s="65" t="s">
        <v>816</v>
      </c>
      <c r="D22" s="65" t="s">
        <v>818</v>
      </c>
      <c r="E22" s="65"/>
      <c r="F22" s="65" t="s">
        <v>813</v>
      </c>
      <c r="G22" s="65" t="s">
        <v>815</v>
      </c>
      <c r="H22" s="65" t="s">
        <v>817</v>
      </c>
      <c r="J22" s="213"/>
      <c r="K22" s="213"/>
      <c r="L22" s="213"/>
      <c r="M22" s="213"/>
      <c r="N22" s="213"/>
      <c r="O22" s="213"/>
      <c r="P22" s="213"/>
    </row>
    <row r="23" spans="1:16" ht="14.1" customHeight="1" x14ac:dyDescent="0.25">
      <c r="A23" s="69"/>
      <c r="B23" s="64"/>
      <c r="C23" s="64"/>
      <c r="D23" s="64"/>
      <c r="E23" s="64"/>
      <c r="F23" s="64"/>
      <c r="G23" s="64"/>
      <c r="H23" s="64"/>
      <c r="J23" s="213"/>
      <c r="K23" s="213"/>
      <c r="L23" s="213"/>
      <c r="M23" s="213"/>
      <c r="N23" s="213"/>
      <c r="O23" s="213"/>
      <c r="P23" s="213"/>
    </row>
    <row r="24" spans="1:16" ht="22.5" customHeight="1" x14ac:dyDescent="0.25">
      <c r="A24" s="175" t="s">
        <v>432</v>
      </c>
      <c r="B24" s="64"/>
      <c r="C24" s="64"/>
      <c r="D24" s="64"/>
      <c r="E24" s="64"/>
      <c r="F24" s="64"/>
      <c r="G24" s="64"/>
      <c r="H24" s="64"/>
      <c r="I24" s="228"/>
      <c r="J24" s="213"/>
      <c r="K24" s="213"/>
      <c r="L24" s="213"/>
      <c r="M24" s="213"/>
      <c r="N24" s="213"/>
      <c r="O24" s="213"/>
      <c r="P24" s="213"/>
    </row>
    <row r="25" spans="1:16" ht="14.1" customHeight="1" x14ac:dyDescent="0.25">
      <c r="A25" s="69" t="s">
        <v>601</v>
      </c>
      <c r="B25" s="65" t="s">
        <v>757</v>
      </c>
      <c r="C25" s="65" t="s">
        <v>766</v>
      </c>
      <c r="D25" s="65" t="s">
        <v>775</v>
      </c>
      <c r="E25" s="65"/>
      <c r="F25" s="65" t="s">
        <v>753</v>
      </c>
      <c r="G25" s="65" t="s">
        <v>761</v>
      </c>
      <c r="H25" s="65" t="s">
        <v>770</v>
      </c>
      <c r="J25" s="213"/>
      <c r="K25" s="213"/>
      <c r="L25" s="213"/>
      <c r="M25" s="213"/>
      <c r="N25" s="213"/>
      <c r="O25" s="213"/>
      <c r="P25" s="213"/>
    </row>
    <row r="26" spans="1:16" ht="25.5" customHeight="1" x14ac:dyDescent="0.25">
      <c r="A26" s="69" t="s">
        <v>603</v>
      </c>
      <c r="B26" s="65" t="s">
        <v>758</v>
      </c>
      <c r="C26" s="65" t="s">
        <v>767</v>
      </c>
      <c r="D26" s="65" t="s">
        <v>776</v>
      </c>
      <c r="E26" s="65"/>
      <c r="F26" s="65" t="s">
        <v>754</v>
      </c>
      <c r="G26" s="65" t="s">
        <v>762</v>
      </c>
      <c r="H26" s="65" t="s">
        <v>771</v>
      </c>
      <c r="J26" s="213"/>
      <c r="K26" s="213"/>
      <c r="L26" s="213"/>
      <c r="M26" s="213"/>
      <c r="N26" s="213"/>
      <c r="O26" s="213"/>
      <c r="P26" s="213"/>
    </row>
    <row r="27" spans="1:16" ht="14.1" customHeight="1" x14ac:dyDescent="0.25">
      <c r="A27" s="69" t="s">
        <v>420</v>
      </c>
      <c r="B27" s="65" t="s">
        <v>759</v>
      </c>
      <c r="C27" s="65" t="s">
        <v>768</v>
      </c>
      <c r="D27" s="65" t="s">
        <v>777</v>
      </c>
      <c r="E27" s="65"/>
      <c r="F27" s="65" t="s">
        <v>720</v>
      </c>
      <c r="G27" s="65" t="s">
        <v>763</v>
      </c>
      <c r="H27" s="65" t="s">
        <v>772</v>
      </c>
      <c r="J27" s="233"/>
      <c r="K27" s="244"/>
      <c r="L27" s="213"/>
      <c r="M27" s="213"/>
      <c r="N27" s="213"/>
      <c r="O27" s="213"/>
      <c r="P27" s="213"/>
    </row>
    <row r="28" spans="1:16" ht="14.1" customHeight="1" x14ac:dyDescent="0.25">
      <c r="A28" s="69" t="s">
        <v>421</v>
      </c>
      <c r="B28" s="65" t="s">
        <v>674</v>
      </c>
      <c r="C28" s="65" t="s">
        <v>766</v>
      </c>
      <c r="D28" s="65" t="s">
        <v>778</v>
      </c>
      <c r="E28" s="65"/>
      <c r="F28" s="65" t="s">
        <v>755</v>
      </c>
      <c r="G28" s="65" t="s">
        <v>764</v>
      </c>
      <c r="H28" s="65" t="s">
        <v>773</v>
      </c>
      <c r="J28" s="233"/>
      <c r="K28" s="244"/>
      <c r="L28" s="244"/>
      <c r="M28" s="213"/>
      <c r="N28" s="213"/>
      <c r="O28" s="213"/>
      <c r="P28" s="213"/>
    </row>
    <row r="29" spans="1:16" ht="14.1" customHeight="1" x14ac:dyDescent="0.25">
      <c r="A29" s="69" t="s">
        <v>422</v>
      </c>
      <c r="B29" s="65" t="s">
        <v>760</v>
      </c>
      <c r="C29" s="65" t="s">
        <v>769</v>
      </c>
      <c r="D29" s="65" t="s">
        <v>757</v>
      </c>
      <c r="E29" s="65"/>
      <c r="F29" s="65" t="s">
        <v>756</v>
      </c>
      <c r="G29" s="65" t="s">
        <v>765</v>
      </c>
      <c r="H29" s="65" t="s">
        <v>774</v>
      </c>
      <c r="J29" s="233"/>
      <c r="K29" s="244"/>
      <c r="L29" s="245"/>
      <c r="M29" s="213"/>
      <c r="N29" s="213"/>
      <c r="O29" s="213"/>
      <c r="P29" s="213"/>
    </row>
    <row r="30" spans="1:16" ht="14.1" customHeight="1" x14ac:dyDescent="0.25">
      <c r="A30" s="69"/>
      <c r="B30" s="64"/>
      <c r="C30" s="64"/>
      <c r="D30" s="64"/>
      <c r="E30" s="64"/>
      <c r="F30" s="64"/>
      <c r="G30" s="64"/>
      <c r="H30" s="64"/>
      <c r="J30" s="244"/>
      <c r="K30" s="245"/>
      <c r="L30" s="213"/>
      <c r="M30" s="213"/>
      <c r="N30" s="213"/>
      <c r="O30" s="213"/>
      <c r="P30" s="213"/>
    </row>
    <row r="31" spans="1:16" ht="14.1" customHeight="1" x14ac:dyDescent="0.25">
      <c r="A31" s="175" t="s">
        <v>423</v>
      </c>
      <c r="B31" s="65" t="s">
        <v>780</v>
      </c>
      <c r="C31" s="65" t="s">
        <v>782</v>
      </c>
      <c r="D31" s="65" t="s">
        <v>784</v>
      </c>
      <c r="E31" s="65"/>
      <c r="F31" s="65" t="s">
        <v>779</v>
      </c>
      <c r="G31" s="65" t="s">
        <v>781</v>
      </c>
      <c r="H31" s="65" t="s">
        <v>783</v>
      </c>
      <c r="I31" s="228"/>
      <c r="J31" s="244"/>
      <c r="K31" s="244"/>
      <c r="L31" s="213"/>
      <c r="M31" s="213"/>
      <c r="N31" s="213"/>
      <c r="O31" s="213"/>
      <c r="P31" s="213"/>
    </row>
    <row r="32" spans="1:16" ht="14.1" customHeight="1" x14ac:dyDescent="0.25">
      <c r="A32" s="177"/>
      <c r="B32" s="64"/>
      <c r="C32" s="64"/>
      <c r="D32" s="64"/>
      <c r="E32" s="64"/>
      <c r="F32" s="64"/>
      <c r="G32" s="64"/>
      <c r="H32" s="64"/>
      <c r="J32" s="244"/>
      <c r="K32" s="245"/>
      <c r="L32" s="213"/>
      <c r="M32" s="213"/>
      <c r="N32" s="213"/>
      <c r="O32" s="213"/>
      <c r="P32" s="213"/>
    </row>
    <row r="33" spans="1:16" ht="14.1" customHeight="1" x14ac:dyDescent="0.25">
      <c r="A33" s="175" t="s">
        <v>424</v>
      </c>
      <c r="B33" s="65" t="s">
        <v>786</v>
      </c>
      <c r="C33" s="65" t="s">
        <v>788</v>
      </c>
      <c r="D33" s="65" t="s">
        <v>790</v>
      </c>
      <c r="E33" s="65"/>
      <c r="F33" s="65" t="s">
        <v>785</v>
      </c>
      <c r="G33" s="65" t="s">
        <v>787</v>
      </c>
      <c r="H33" s="65" t="s">
        <v>789</v>
      </c>
      <c r="I33" s="228"/>
      <c r="J33" s="245"/>
      <c r="K33" s="246"/>
      <c r="L33" s="228"/>
      <c r="M33" s="213"/>
      <c r="N33" s="213"/>
      <c r="O33" s="213"/>
      <c r="P33" s="213"/>
    </row>
    <row r="34" spans="1:16" ht="14.1" customHeight="1" x14ac:dyDescent="0.25">
      <c r="A34" s="69"/>
      <c r="B34" s="64"/>
      <c r="C34" s="64"/>
      <c r="D34" s="64"/>
      <c r="E34" s="64"/>
      <c r="F34" s="64"/>
      <c r="G34" s="64"/>
      <c r="H34" s="64"/>
      <c r="J34" s="245"/>
      <c r="K34" s="246"/>
      <c r="L34" s="246"/>
      <c r="M34" s="213"/>
      <c r="N34" s="213"/>
      <c r="O34" s="213"/>
      <c r="P34" s="213"/>
    </row>
    <row r="35" spans="1:16" ht="14.1" customHeight="1" x14ac:dyDescent="0.25">
      <c r="A35" s="175" t="s">
        <v>425</v>
      </c>
      <c r="B35" s="172"/>
      <c r="C35" s="172"/>
      <c r="D35" s="172"/>
      <c r="E35" s="172"/>
      <c r="F35" s="172"/>
      <c r="G35" s="172"/>
      <c r="H35" s="64"/>
      <c r="J35" s="245"/>
      <c r="K35" s="246"/>
      <c r="L35" s="245"/>
      <c r="M35" s="213"/>
      <c r="N35" s="213"/>
      <c r="O35" s="213"/>
      <c r="P35" s="213"/>
    </row>
    <row r="36" spans="1:16" ht="14.1" customHeight="1" x14ac:dyDescent="0.25">
      <c r="A36" s="176" t="s">
        <v>426</v>
      </c>
      <c r="B36" s="65" t="s">
        <v>795</v>
      </c>
      <c r="C36" s="65" t="s">
        <v>802</v>
      </c>
      <c r="D36" s="65" t="s">
        <v>810</v>
      </c>
      <c r="E36" s="65"/>
      <c r="F36" s="65" t="s">
        <v>791</v>
      </c>
      <c r="G36" s="65" t="s">
        <v>799</v>
      </c>
      <c r="H36" s="65" t="s">
        <v>806</v>
      </c>
      <c r="J36" s="246"/>
      <c r="K36" s="245"/>
      <c r="L36" s="228"/>
      <c r="M36" s="213"/>
      <c r="N36" s="213"/>
      <c r="O36" s="213"/>
      <c r="P36" s="213"/>
    </row>
    <row r="37" spans="1:16" ht="14.1" customHeight="1" x14ac:dyDescent="0.25">
      <c r="A37" s="176" t="s">
        <v>427</v>
      </c>
      <c r="B37" s="65" t="s">
        <v>796</v>
      </c>
      <c r="C37" s="65" t="s">
        <v>803</v>
      </c>
      <c r="D37" s="65" t="s">
        <v>811</v>
      </c>
      <c r="E37" s="65"/>
      <c r="F37" s="65" t="s">
        <v>792</v>
      </c>
      <c r="G37" s="65" t="s">
        <v>763</v>
      </c>
      <c r="H37" s="65" t="s">
        <v>807</v>
      </c>
      <c r="J37" s="246"/>
      <c r="K37" s="246"/>
      <c r="L37" s="228"/>
      <c r="M37" s="213"/>
      <c r="N37" s="213"/>
      <c r="O37" s="213"/>
      <c r="P37" s="213"/>
    </row>
    <row r="38" spans="1:16" ht="14.1" customHeight="1" x14ac:dyDescent="0.25">
      <c r="A38" s="176" t="s">
        <v>428</v>
      </c>
      <c r="B38" s="65" t="s">
        <v>797</v>
      </c>
      <c r="C38" s="65" t="s">
        <v>804</v>
      </c>
      <c r="D38" s="65" t="s">
        <v>812</v>
      </c>
      <c r="E38" s="65"/>
      <c r="F38" s="65" t="s">
        <v>793</v>
      </c>
      <c r="G38" s="65" t="s">
        <v>800</v>
      </c>
      <c r="H38" s="65" t="s">
        <v>808</v>
      </c>
      <c r="J38" s="246"/>
      <c r="K38" s="245"/>
      <c r="L38" s="228"/>
      <c r="M38" s="213"/>
      <c r="N38" s="213"/>
      <c r="O38" s="213"/>
      <c r="P38" s="213"/>
    </row>
    <row r="39" spans="1:16" ht="14.1" customHeight="1" x14ac:dyDescent="0.25">
      <c r="A39" s="176" t="s">
        <v>429</v>
      </c>
      <c r="B39" s="65" t="s">
        <v>798</v>
      </c>
      <c r="C39" s="65" t="s">
        <v>805</v>
      </c>
      <c r="D39" s="65">
        <v>0</v>
      </c>
      <c r="E39" s="65"/>
      <c r="F39" s="65" t="s">
        <v>794</v>
      </c>
      <c r="G39" s="65" t="s">
        <v>801</v>
      </c>
      <c r="H39" s="65" t="s">
        <v>809</v>
      </c>
      <c r="J39" s="246"/>
      <c r="K39" s="245"/>
      <c r="L39" s="228"/>
      <c r="M39" s="213"/>
      <c r="N39" s="213"/>
      <c r="O39" s="213"/>
      <c r="P39" s="213"/>
    </row>
    <row r="40" spans="1:16" ht="12.75" customHeight="1" x14ac:dyDescent="0.25">
      <c r="A40" s="18"/>
      <c r="B40" s="19"/>
      <c r="C40" s="20"/>
      <c r="D40" s="19"/>
      <c r="E40" s="19"/>
      <c r="F40" s="19"/>
      <c r="G40" s="19"/>
      <c r="H40" s="19"/>
      <c r="J40" s="246"/>
      <c r="K40" s="246"/>
      <c r="L40" s="228"/>
      <c r="M40" s="213"/>
      <c r="N40" s="213"/>
      <c r="O40" s="213"/>
      <c r="P40" s="213"/>
    </row>
    <row r="41" spans="1:16" ht="14.1" customHeight="1" x14ac:dyDescent="0.25">
      <c r="A41" s="75" t="s">
        <v>834</v>
      </c>
      <c r="B41" s="75"/>
      <c r="C41" s="23"/>
      <c r="D41" s="23"/>
      <c r="E41" s="23"/>
      <c r="F41" s="23"/>
      <c r="G41" s="23"/>
      <c r="H41" s="23"/>
      <c r="J41" s="246"/>
      <c r="K41" s="245"/>
      <c r="L41" s="228"/>
      <c r="M41" s="213"/>
      <c r="N41" s="213"/>
      <c r="O41" s="213"/>
      <c r="P41" s="213"/>
    </row>
    <row r="42" spans="1:16" ht="14.1" customHeight="1" x14ac:dyDescent="0.25">
      <c r="A42" s="76" t="s">
        <v>497</v>
      </c>
      <c r="B42" s="171"/>
      <c r="C42" s="171"/>
      <c r="D42" s="171"/>
      <c r="E42" s="171"/>
      <c r="F42" s="171"/>
      <c r="G42" s="171"/>
      <c r="H42" s="171"/>
      <c r="J42" s="246"/>
      <c r="K42" s="245"/>
      <c r="L42" s="228"/>
    </row>
    <row r="43" spans="1:16" x14ac:dyDescent="0.25">
      <c r="J43" s="228"/>
      <c r="K43" s="228"/>
      <c r="L43" s="228"/>
    </row>
  </sheetData>
  <mergeCells count="1">
    <mergeCell ref="K8:L8"/>
  </mergeCells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ignoredErrors>
    <ignoredError sqref="B19:H39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Q34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17.88671875" style="4" customWidth="1"/>
    <col min="2" max="6" width="14.6640625" style="4" customWidth="1"/>
    <col min="7" max="7" width="5.5546875" style="4" customWidth="1"/>
    <col min="8" max="16384" width="11.44140625" style="4"/>
  </cols>
  <sheetData>
    <row r="1" spans="1:17" ht="14.1" customHeight="1" thickBot="1" x14ac:dyDescent="0.3">
      <c r="A1" s="1" t="s">
        <v>262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4.1" customHeight="1" x14ac:dyDescent="0.25">
      <c r="A2" s="3"/>
      <c r="B2" s="3"/>
      <c r="C2" s="3"/>
      <c r="D2" s="3"/>
      <c r="F2" s="3"/>
      <c r="G2" s="3"/>
      <c r="H2" s="186" t="s">
        <v>471</v>
      </c>
      <c r="I2" s="3"/>
      <c r="J2" s="3"/>
      <c r="K2" s="3"/>
      <c r="L2" s="3"/>
      <c r="M2" s="3"/>
      <c r="N2" s="3"/>
      <c r="O2" s="3"/>
      <c r="P2" s="3"/>
      <c r="Q2" s="3"/>
    </row>
    <row r="3" spans="1:17" ht="14.1" customHeight="1" x14ac:dyDescent="0.25">
      <c r="A3" s="70" t="s">
        <v>433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4.1" customHeight="1" x14ac:dyDescent="0.25">
      <c r="A4" s="3"/>
      <c r="B4" s="3"/>
      <c r="C4" s="3"/>
      <c r="D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1" customHeight="1" x14ac:dyDescent="0.25">
      <c r="A5" s="70" t="s">
        <v>434</v>
      </c>
      <c r="B5" s="70"/>
      <c r="C5" s="3"/>
      <c r="D5" s="3"/>
      <c r="F5" s="3"/>
      <c r="G5" s="3"/>
      <c r="H5" s="130"/>
      <c r="I5" s="130"/>
      <c r="J5" s="130"/>
      <c r="K5" s="130"/>
      <c r="L5" s="3"/>
      <c r="M5" s="3"/>
      <c r="N5" s="3"/>
      <c r="O5" s="3"/>
      <c r="P5" s="3"/>
      <c r="Q5" s="3"/>
    </row>
    <row r="6" spans="1:17" ht="14.1" customHeight="1" x14ac:dyDescent="0.25">
      <c r="A6" s="3"/>
      <c r="B6" s="3"/>
      <c r="C6" s="3"/>
      <c r="D6" s="3"/>
      <c r="E6" s="3"/>
      <c r="F6" s="3"/>
      <c r="G6" s="3"/>
      <c r="H6" s="130"/>
      <c r="I6" s="130"/>
      <c r="J6" s="130"/>
      <c r="K6" s="130"/>
      <c r="L6" s="3"/>
      <c r="M6" s="3"/>
      <c r="N6" s="3"/>
      <c r="O6" s="3"/>
      <c r="P6" s="3"/>
      <c r="Q6" s="3"/>
    </row>
    <row r="7" spans="1:17" s="68" customFormat="1" ht="15.9" customHeight="1" x14ac:dyDescent="0.25">
      <c r="A7" s="12"/>
      <c r="B7" s="12">
        <v>2016</v>
      </c>
      <c r="C7" s="12">
        <v>2017</v>
      </c>
      <c r="D7" s="12">
        <v>2018</v>
      </c>
      <c r="E7" s="12">
        <v>2019</v>
      </c>
      <c r="F7" s="12">
        <v>2020</v>
      </c>
      <c r="G7" s="113"/>
      <c r="H7" s="130"/>
      <c r="I7" s="130"/>
      <c r="J7" s="130"/>
      <c r="K7" s="130"/>
    </row>
    <row r="8" spans="1:17" ht="14.1" customHeight="1" x14ac:dyDescent="0.25">
      <c r="A8" s="7"/>
      <c r="B8" s="3"/>
      <c r="C8" s="14"/>
      <c r="D8" s="14"/>
      <c r="E8" s="14"/>
      <c r="F8" s="14"/>
      <c r="G8" s="3"/>
      <c r="H8" s="130"/>
      <c r="I8" s="130"/>
      <c r="J8" s="130"/>
      <c r="K8" s="130"/>
      <c r="L8" s="3"/>
      <c r="M8" s="3"/>
      <c r="N8" s="3"/>
      <c r="O8" s="3"/>
      <c r="P8" s="3"/>
      <c r="Q8" s="3"/>
    </row>
    <row r="9" spans="1:17" ht="14.1" customHeight="1" x14ac:dyDescent="0.25">
      <c r="A9" s="74" t="s">
        <v>18</v>
      </c>
      <c r="B9" s="16">
        <v>18695</v>
      </c>
      <c r="C9" s="16">
        <v>19339</v>
      </c>
      <c r="D9" s="16">
        <v>19634</v>
      </c>
      <c r="E9" s="16">
        <v>19863</v>
      </c>
      <c r="F9" s="16">
        <v>19452</v>
      </c>
      <c r="G9" s="130"/>
      <c r="H9" s="130"/>
      <c r="I9" s="204"/>
      <c r="J9" s="130"/>
      <c r="K9" s="130"/>
      <c r="L9" s="3"/>
      <c r="M9" s="3"/>
      <c r="N9" s="3"/>
      <c r="O9" s="3"/>
      <c r="P9" s="3"/>
      <c r="Q9" s="3"/>
    </row>
    <row r="10" spans="1:17" ht="14.1" customHeight="1" x14ac:dyDescent="0.25">
      <c r="A10" s="15" t="s">
        <v>41</v>
      </c>
      <c r="B10" s="16">
        <v>10039</v>
      </c>
      <c r="C10" s="16">
        <v>10406</v>
      </c>
      <c r="D10" s="16">
        <v>10596</v>
      </c>
      <c r="E10" s="16">
        <v>10638</v>
      </c>
      <c r="F10" s="16">
        <v>10418</v>
      </c>
      <c r="G10" s="130"/>
      <c r="H10" s="130"/>
      <c r="I10" s="204"/>
      <c r="J10" s="130"/>
      <c r="K10" s="130"/>
      <c r="L10" s="3"/>
      <c r="M10" s="3"/>
      <c r="N10" s="3"/>
      <c r="O10" s="3"/>
      <c r="P10" s="3"/>
      <c r="Q10" s="3"/>
    </row>
    <row r="11" spans="1:17" ht="14.1" customHeight="1" x14ac:dyDescent="0.25">
      <c r="A11" s="15" t="s">
        <v>42</v>
      </c>
      <c r="B11" s="16">
        <v>8656</v>
      </c>
      <c r="C11" s="16">
        <v>8933</v>
      </c>
      <c r="D11" s="16">
        <v>9038</v>
      </c>
      <c r="E11" s="16">
        <v>9225</v>
      </c>
      <c r="F11" s="16">
        <v>9034</v>
      </c>
      <c r="G11" s="130"/>
      <c r="H11" s="130"/>
      <c r="I11" s="204"/>
      <c r="J11" s="130"/>
      <c r="K11" s="130"/>
      <c r="L11" s="3"/>
      <c r="M11" s="3"/>
      <c r="N11" s="3"/>
      <c r="O11" s="3"/>
      <c r="P11" s="3"/>
      <c r="Q11" s="3"/>
    </row>
    <row r="12" spans="1:17" ht="14.1" customHeight="1" x14ac:dyDescent="0.25">
      <c r="A12" s="15"/>
      <c r="B12" s="16"/>
      <c r="C12" s="16"/>
      <c r="D12" s="16"/>
      <c r="E12" s="16"/>
      <c r="F12" s="16"/>
      <c r="G12" s="130"/>
      <c r="H12" s="130"/>
      <c r="I12" s="204"/>
      <c r="J12" s="130"/>
      <c r="K12" s="130"/>
      <c r="L12" s="3"/>
      <c r="M12" s="3"/>
      <c r="N12" s="3"/>
      <c r="O12" s="3"/>
      <c r="P12" s="3"/>
      <c r="Q12" s="3"/>
    </row>
    <row r="13" spans="1:17" ht="14.1" customHeight="1" x14ac:dyDescent="0.25">
      <c r="A13" s="74" t="s">
        <v>85</v>
      </c>
      <c r="B13" s="16">
        <v>12048</v>
      </c>
      <c r="C13" s="16">
        <v>12527</v>
      </c>
      <c r="D13" s="16">
        <v>12821</v>
      </c>
      <c r="E13" s="16">
        <v>12863</v>
      </c>
      <c r="F13" s="16">
        <v>12738</v>
      </c>
      <c r="G13" s="130"/>
      <c r="H13" s="3"/>
      <c r="I13" s="204"/>
      <c r="J13" s="3"/>
      <c r="K13" s="3"/>
      <c r="L13" s="3"/>
      <c r="M13" s="3"/>
      <c r="N13" s="3"/>
      <c r="O13" s="3"/>
      <c r="P13" s="3"/>
      <c r="Q13" s="3"/>
    </row>
    <row r="14" spans="1:17" ht="14.1" customHeight="1" x14ac:dyDescent="0.25">
      <c r="A14" s="15" t="s">
        <v>41</v>
      </c>
      <c r="B14" s="16">
        <v>6802</v>
      </c>
      <c r="C14" s="16">
        <v>7093</v>
      </c>
      <c r="D14" s="16">
        <v>7275</v>
      </c>
      <c r="E14" s="16">
        <v>7240</v>
      </c>
      <c r="F14" s="16">
        <v>7153</v>
      </c>
      <c r="G14" s="130"/>
      <c r="H14" s="3"/>
      <c r="I14" s="204"/>
      <c r="J14" s="130"/>
      <c r="K14" s="3"/>
      <c r="L14" s="3"/>
      <c r="M14" s="3"/>
      <c r="N14" s="3"/>
      <c r="O14" s="3"/>
      <c r="P14" s="3"/>
      <c r="Q14" s="3"/>
    </row>
    <row r="15" spans="1:17" ht="14.1" customHeight="1" x14ac:dyDescent="0.25">
      <c r="A15" s="15" t="s">
        <v>42</v>
      </c>
      <c r="B15" s="16">
        <v>5246</v>
      </c>
      <c r="C15" s="16">
        <v>5434</v>
      </c>
      <c r="D15" s="16">
        <v>5546</v>
      </c>
      <c r="E15" s="16">
        <v>5623</v>
      </c>
      <c r="F15" s="16">
        <v>5585</v>
      </c>
      <c r="G15" s="130"/>
      <c r="H15" s="3"/>
      <c r="I15" s="204"/>
      <c r="J15" s="130"/>
      <c r="K15" s="3"/>
      <c r="L15" s="3"/>
      <c r="M15" s="3"/>
      <c r="N15" s="3"/>
      <c r="O15" s="3"/>
      <c r="P15" s="3"/>
      <c r="Q15" s="3"/>
    </row>
    <row r="16" spans="1:17" ht="14.1" customHeight="1" x14ac:dyDescent="0.25">
      <c r="A16" s="15"/>
      <c r="B16" s="16"/>
      <c r="C16" s="16"/>
      <c r="D16" s="16"/>
      <c r="E16" s="16"/>
      <c r="F16" s="16"/>
      <c r="G16" s="130"/>
      <c r="H16" s="3"/>
      <c r="I16" s="204"/>
      <c r="J16" s="130"/>
      <c r="K16" s="3"/>
      <c r="L16" s="3"/>
      <c r="M16" s="3"/>
      <c r="N16" s="3"/>
      <c r="O16" s="3"/>
      <c r="P16" s="3"/>
      <c r="Q16" s="3"/>
    </row>
    <row r="17" spans="1:17" ht="14.1" customHeight="1" x14ac:dyDescent="0.25">
      <c r="A17" s="74" t="s">
        <v>86</v>
      </c>
      <c r="B17" s="16">
        <v>3858</v>
      </c>
      <c r="C17" s="16">
        <v>4000</v>
      </c>
      <c r="D17" s="16">
        <v>4031</v>
      </c>
      <c r="E17" s="16">
        <v>4118</v>
      </c>
      <c r="F17" s="16">
        <v>3958</v>
      </c>
      <c r="G17" s="130"/>
      <c r="H17" s="3"/>
      <c r="I17" s="204"/>
      <c r="J17" s="130"/>
      <c r="K17" s="3"/>
      <c r="L17" s="3"/>
      <c r="M17" s="3"/>
      <c r="N17" s="3"/>
      <c r="O17" s="3"/>
      <c r="P17" s="3"/>
      <c r="Q17" s="3"/>
    </row>
    <row r="18" spans="1:17" ht="14.1" customHeight="1" x14ac:dyDescent="0.25">
      <c r="A18" s="15" t="s">
        <v>41</v>
      </c>
      <c r="B18" s="16">
        <v>1971</v>
      </c>
      <c r="C18" s="16">
        <v>2028</v>
      </c>
      <c r="D18" s="16">
        <v>2044</v>
      </c>
      <c r="E18" s="16">
        <v>2091</v>
      </c>
      <c r="F18" s="16">
        <v>2007</v>
      </c>
      <c r="G18" s="130"/>
      <c r="H18" s="3"/>
      <c r="I18" s="204"/>
      <c r="J18" s="130"/>
      <c r="K18" s="3"/>
      <c r="L18" s="3"/>
      <c r="M18" s="3"/>
      <c r="N18" s="3"/>
      <c r="O18" s="3"/>
      <c r="P18" s="3"/>
      <c r="Q18" s="3"/>
    </row>
    <row r="19" spans="1:17" ht="14.1" customHeight="1" x14ac:dyDescent="0.25">
      <c r="A19" s="15" t="s">
        <v>42</v>
      </c>
      <c r="B19" s="16">
        <v>1887</v>
      </c>
      <c r="C19" s="16">
        <v>1972</v>
      </c>
      <c r="D19" s="16">
        <v>1987</v>
      </c>
      <c r="E19" s="16">
        <v>2027</v>
      </c>
      <c r="F19" s="16">
        <v>1951</v>
      </c>
      <c r="G19" s="130"/>
      <c r="H19" s="3"/>
      <c r="I19" s="204"/>
      <c r="J19" s="130"/>
      <c r="K19" s="3"/>
      <c r="L19" s="3"/>
      <c r="M19" s="3"/>
      <c r="N19" s="3"/>
      <c r="O19" s="3"/>
      <c r="P19" s="3"/>
      <c r="Q19" s="3"/>
    </row>
    <row r="20" spans="1:17" ht="14.1" customHeight="1" x14ac:dyDescent="0.25">
      <c r="A20" s="15"/>
      <c r="B20" s="16"/>
      <c r="C20" s="16"/>
      <c r="D20" s="16"/>
      <c r="E20" s="16"/>
      <c r="F20" s="16"/>
      <c r="G20" s="130"/>
      <c r="H20" s="3"/>
      <c r="I20" s="204"/>
      <c r="J20" s="130"/>
      <c r="K20" s="3"/>
      <c r="L20" s="3"/>
      <c r="M20" s="3"/>
      <c r="N20" s="3"/>
      <c r="O20" s="3"/>
      <c r="P20" s="3"/>
      <c r="Q20" s="3"/>
    </row>
    <row r="21" spans="1:17" ht="14.1" customHeight="1" x14ac:dyDescent="0.25">
      <c r="A21" s="74" t="s">
        <v>87</v>
      </c>
      <c r="B21" s="16">
        <v>2790</v>
      </c>
      <c r="C21" s="16">
        <v>2812</v>
      </c>
      <c r="D21" s="16">
        <v>2782</v>
      </c>
      <c r="E21" s="16">
        <v>2882</v>
      </c>
      <c r="F21" s="16">
        <v>2756</v>
      </c>
      <c r="G21" s="130"/>
      <c r="H21" s="3"/>
      <c r="I21" s="204"/>
      <c r="J21" s="130"/>
      <c r="K21" s="3"/>
      <c r="L21" s="3"/>
      <c r="M21" s="3"/>
      <c r="N21" s="3"/>
      <c r="O21" s="3"/>
      <c r="P21" s="3"/>
      <c r="Q21" s="3"/>
    </row>
    <row r="22" spans="1:17" ht="14.1" customHeight="1" x14ac:dyDescent="0.25">
      <c r="A22" s="15" t="s">
        <v>41</v>
      </c>
      <c r="B22" s="16">
        <v>1267</v>
      </c>
      <c r="C22" s="16">
        <v>1285</v>
      </c>
      <c r="D22" s="16">
        <v>1277</v>
      </c>
      <c r="E22" s="16">
        <v>1307</v>
      </c>
      <c r="F22" s="16">
        <v>1258</v>
      </c>
      <c r="G22" s="130"/>
      <c r="H22" s="3"/>
      <c r="I22" s="204"/>
      <c r="J22" s="130"/>
      <c r="K22" s="3"/>
      <c r="L22" s="3"/>
      <c r="M22" s="3"/>
      <c r="N22" s="3"/>
      <c r="O22" s="3"/>
      <c r="P22" s="3"/>
      <c r="Q22" s="3"/>
    </row>
    <row r="23" spans="1:17" ht="14.1" customHeight="1" x14ac:dyDescent="0.25">
      <c r="A23" s="15" t="s">
        <v>42</v>
      </c>
      <c r="B23" s="16">
        <v>1523</v>
      </c>
      <c r="C23" s="16">
        <v>1527</v>
      </c>
      <c r="D23" s="16">
        <v>1505</v>
      </c>
      <c r="E23" s="16">
        <v>1575</v>
      </c>
      <c r="F23" s="16">
        <v>1498</v>
      </c>
      <c r="G23" s="130"/>
      <c r="H23" s="3"/>
      <c r="I23" s="204"/>
      <c r="J23" s="3"/>
      <c r="K23" s="3"/>
      <c r="L23" s="3"/>
      <c r="M23" s="3"/>
      <c r="N23" s="3"/>
      <c r="O23" s="3"/>
      <c r="P23" s="3"/>
      <c r="Q23" s="3"/>
    </row>
    <row r="24" spans="1:17" ht="14.1" customHeight="1" x14ac:dyDescent="0.25">
      <c r="A24" s="18"/>
      <c r="B24" s="19"/>
      <c r="C24" s="20"/>
      <c r="D24" s="19"/>
      <c r="E24" s="21"/>
      <c r="F24" s="2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4.1" customHeight="1" x14ac:dyDescent="0.25">
      <c r="A25" s="75" t="s">
        <v>643</v>
      </c>
      <c r="B25" s="75"/>
      <c r="C25" s="23"/>
      <c r="D25" s="23"/>
      <c r="E25" s="23"/>
      <c r="F25" s="2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3.3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3.35" customHeight="1" x14ac:dyDescent="0.25">
      <c r="A27" s="3"/>
      <c r="B27" s="3"/>
      <c r="C27" s="3"/>
      <c r="D27" s="3"/>
      <c r="E27" s="3"/>
      <c r="F27" s="3"/>
      <c r="G27" s="3"/>
      <c r="H27" s="17"/>
      <c r="I27" s="17"/>
      <c r="J27" s="3"/>
      <c r="K27" s="3"/>
      <c r="L27" s="3"/>
      <c r="M27" s="3"/>
      <c r="N27" s="3"/>
      <c r="O27" s="3"/>
      <c r="P27" s="3"/>
      <c r="Q27" s="3"/>
    </row>
    <row r="28" spans="1:17" ht="13.35" customHeight="1" x14ac:dyDescent="0.25">
      <c r="H28" s="25"/>
      <c r="I28" s="25"/>
    </row>
    <row r="29" spans="1:17" ht="13.35" customHeight="1" x14ac:dyDescent="0.25">
      <c r="H29" s="25"/>
      <c r="I29" s="25"/>
    </row>
    <row r="30" spans="1:17" ht="13.35" customHeight="1" x14ac:dyDescent="0.25">
      <c r="H30" s="25"/>
      <c r="I30" s="25"/>
    </row>
    <row r="31" spans="1:17" ht="12" customHeight="1" x14ac:dyDescent="0.25"/>
    <row r="32" spans="1:17" x14ac:dyDescent="0.25">
      <c r="H32" s="192"/>
      <c r="I32" s="192"/>
    </row>
    <row r="33" spans="8:9" x14ac:dyDescent="0.25">
      <c r="H33" s="192"/>
      <c r="I33" s="192"/>
    </row>
    <row r="34" spans="8:9" x14ac:dyDescent="0.25">
      <c r="H34" s="192"/>
      <c r="I34" s="192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O31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34.5546875" style="4" customWidth="1"/>
    <col min="2" max="2" width="8.44140625" style="4" customWidth="1"/>
    <col min="3" max="3" width="9" style="4" customWidth="1"/>
    <col min="4" max="4" width="2.44140625" style="4" customWidth="1"/>
    <col min="5" max="5" width="8.44140625" style="4" customWidth="1"/>
    <col min="6" max="6" width="9" style="4" customWidth="1"/>
    <col min="7" max="7" width="2.44140625" style="4" customWidth="1"/>
    <col min="8" max="8" width="8.44140625" style="4" customWidth="1"/>
    <col min="9" max="9" width="9" style="4" customWidth="1"/>
    <col min="10" max="10" width="4.44140625" style="4" customWidth="1"/>
    <col min="11" max="16384" width="11.44140625" style="4"/>
  </cols>
  <sheetData>
    <row r="1" spans="1:15" ht="14.1" customHeight="1" x14ac:dyDescent="0.25">
      <c r="A1" s="5" t="s">
        <v>259</v>
      </c>
      <c r="B1" s="3"/>
      <c r="C1" s="3"/>
      <c r="D1" s="3"/>
      <c r="I1" s="3"/>
      <c r="J1" s="3"/>
      <c r="K1" s="3"/>
      <c r="L1" s="3"/>
      <c r="M1" s="3"/>
      <c r="N1" s="3"/>
      <c r="O1" s="3"/>
    </row>
    <row r="2" spans="1:15" ht="14.1" customHeight="1" x14ac:dyDescent="0.25">
      <c r="A2" s="5" t="s">
        <v>451</v>
      </c>
      <c r="B2" s="3"/>
      <c r="C2" s="3"/>
      <c r="D2" s="3"/>
      <c r="I2" s="3"/>
      <c r="J2" s="3"/>
      <c r="K2" s="185" t="s">
        <v>471</v>
      </c>
      <c r="L2" s="3"/>
      <c r="M2" s="3"/>
      <c r="N2" s="3"/>
      <c r="O2" s="3"/>
    </row>
    <row r="3" spans="1:15" ht="14.1" customHeight="1" x14ac:dyDescent="0.25">
      <c r="A3" s="6"/>
      <c r="B3" s="7"/>
      <c r="C3" s="7"/>
      <c r="D3" s="7"/>
      <c r="E3" s="6"/>
      <c r="F3" s="6"/>
      <c r="G3" s="6"/>
      <c r="H3" s="6"/>
      <c r="I3" s="6"/>
      <c r="J3" s="3"/>
      <c r="K3" s="3"/>
      <c r="L3" s="3"/>
      <c r="M3" s="3"/>
      <c r="N3" s="3"/>
      <c r="O3" s="3"/>
    </row>
    <row r="4" spans="1:15" ht="14.1" customHeight="1" x14ac:dyDescent="0.25">
      <c r="A4" s="8"/>
      <c r="B4" s="37">
        <v>2018</v>
      </c>
      <c r="C4" s="9"/>
      <c r="D4" s="9"/>
      <c r="E4" s="37">
        <v>2019</v>
      </c>
      <c r="F4" s="9"/>
      <c r="G4" s="9"/>
      <c r="H4" s="37">
        <v>2020</v>
      </c>
      <c r="I4" s="9"/>
      <c r="J4" s="3"/>
      <c r="K4" s="3"/>
      <c r="L4" s="3"/>
      <c r="M4" s="3"/>
      <c r="N4" s="3"/>
      <c r="O4" s="3"/>
    </row>
    <row r="5" spans="1:15" ht="24" customHeight="1" x14ac:dyDescent="0.25">
      <c r="A5" s="11"/>
      <c r="B5" s="56" t="s">
        <v>16</v>
      </c>
      <c r="C5" s="110" t="s">
        <v>17</v>
      </c>
      <c r="D5" s="29"/>
      <c r="E5" s="56" t="s">
        <v>16</v>
      </c>
      <c r="F5" s="110" t="s">
        <v>17</v>
      </c>
      <c r="G5" s="29"/>
      <c r="H5" s="56" t="s">
        <v>16</v>
      </c>
      <c r="I5" s="110" t="s">
        <v>17</v>
      </c>
      <c r="J5" s="3"/>
      <c r="K5" s="3"/>
      <c r="L5" s="3"/>
      <c r="M5" s="3"/>
      <c r="N5" s="3"/>
      <c r="O5" s="3"/>
    </row>
    <row r="6" spans="1:15" ht="14.1" customHeight="1" x14ac:dyDescent="0.25">
      <c r="A6" s="7"/>
      <c r="B6" s="15"/>
      <c r="C6" s="15"/>
      <c r="D6" s="15"/>
      <c r="E6" s="15"/>
      <c r="F6" s="15"/>
      <c r="G6" s="15"/>
      <c r="H6" s="15"/>
      <c r="I6" s="15"/>
      <c r="J6" s="3"/>
      <c r="K6" s="3"/>
      <c r="L6" s="3"/>
      <c r="M6" s="3"/>
      <c r="N6" s="3"/>
      <c r="O6" s="3"/>
    </row>
    <row r="7" spans="1:15" ht="14.1" customHeight="1" x14ac:dyDescent="0.25">
      <c r="A7" s="27" t="s">
        <v>18</v>
      </c>
      <c r="B7" s="16">
        <v>7</v>
      </c>
      <c r="C7" s="16">
        <v>1050</v>
      </c>
      <c r="D7" s="15"/>
      <c r="E7" s="16">
        <v>7</v>
      </c>
      <c r="F7" s="16">
        <v>1050</v>
      </c>
      <c r="G7" s="15"/>
      <c r="H7" s="16">
        <v>8</v>
      </c>
      <c r="I7" s="16">
        <v>1050</v>
      </c>
      <c r="J7" s="3"/>
    </row>
    <row r="8" spans="1:15" ht="12" customHeight="1" x14ac:dyDescent="0.25">
      <c r="A8" s="27"/>
      <c r="B8" s="16"/>
      <c r="C8" s="16"/>
      <c r="D8" s="15"/>
      <c r="E8" s="16"/>
      <c r="F8" s="16"/>
      <c r="G8" s="15"/>
      <c r="H8" s="16"/>
      <c r="I8" s="16"/>
      <c r="J8" s="3"/>
    </row>
    <row r="9" spans="1:15" ht="14.1" customHeight="1" x14ac:dyDescent="0.25">
      <c r="A9" s="27" t="s">
        <v>176</v>
      </c>
      <c r="B9" s="16"/>
      <c r="C9" s="16"/>
      <c r="D9" s="15"/>
      <c r="E9" s="16"/>
      <c r="F9" s="16"/>
      <c r="G9" s="15"/>
      <c r="H9" s="16"/>
      <c r="I9" s="16"/>
      <c r="J9" s="3"/>
    </row>
    <row r="10" spans="1:15" ht="14.1" customHeight="1" x14ac:dyDescent="0.25">
      <c r="A10" s="27" t="s">
        <v>19</v>
      </c>
      <c r="B10" s="16">
        <v>1</v>
      </c>
      <c r="C10" s="16">
        <v>80</v>
      </c>
      <c r="D10" s="15"/>
      <c r="E10" s="16">
        <v>1</v>
      </c>
      <c r="F10" s="16">
        <v>80</v>
      </c>
      <c r="G10" s="15"/>
      <c r="H10" s="16">
        <v>1</v>
      </c>
      <c r="I10" s="16">
        <v>80</v>
      </c>
      <c r="J10" s="3"/>
    </row>
    <row r="11" spans="1:15" ht="14.1" customHeight="1" x14ac:dyDescent="0.25">
      <c r="A11" s="27" t="s">
        <v>20</v>
      </c>
      <c r="B11" s="16">
        <v>4</v>
      </c>
      <c r="C11" s="16">
        <v>831</v>
      </c>
      <c r="D11" s="15"/>
      <c r="E11" s="16">
        <v>4</v>
      </c>
      <c r="F11" s="16">
        <v>831</v>
      </c>
      <c r="G11" s="15"/>
      <c r="H11" s="16">
        <v>4</v>
      </c>
      <c r="I11" s="16">
        <v>831</v>
      </c>
      <c r="J11" s="3"/>
    </row>
    <row r="12" spans="1:15" ht="14.1" customHeight="1" x14ac:dyDescent="0.25">
      <c r="A12" s="27" t="s">
        <v>21</v>
      </c>
      <c r="B12" s="16">
        <v>2</v>
      </c>
      <c r="C12" s="16">
        <v>139</v>
      </c>
      <c r="D12" s="15"/>
      <c r="E12" s="16">
        <v>2</v>
      </c>
      <c r="F12" s="16">
        <f>F7-F10-F11</f>
        <v>139</v>
      </c>
      <c r="G12" s="15"/>
      <c r="H12" s="16">
        <v>3</v>
      </c>
      <c r="I12" s="16">
        <f>I7-I10-I11</f>
        <v>139</v>
      </c>
      <c r="J12" s="17"/>
    </row>
    <row r="13" spans="1:15" ht="14.1" customHeight="1" x14ac:dyDescent="0.25">
      <c r="A13" s="27" t="s">
        <v>22</v>
      </c>
      <c r="B13" s="16" t="s">
        <v>31</v>
      </c>
      <c r="C13" s="16" t="s">
        <v>31</v>
      </c>
      <c r="D13" s="15"/>
      <c r="E13" s="16" t="s">
        <v>31</v>
      </c>
      <c r="F13" s="16" t="s">
        <v>31</v>
      </c>
      <c r="G13" s="15"/>
      <c r="H13" s="16" t="s">
        <v>31</v>
      </c>
      <c r="I13" s="16" t="s">
        <v>31</v>
      </c>
      <c r="J13" s="17"/>
    </row>
    <row r="14" spans="1:15" ht="12" customHeight="1" x14ac:dyDescent="0.25">
      <c r="A14" s="27"/>
      <c r="B14" s="16"/>
      <c r="C14" s="16"/>
      <c r="D14" s="15"/>
      <c r="E14" s="53"/>
      <c r="F14" s="16"/>
      <c r="G14" s="15"/>
      <c r="H14" s="53"/>
      <c r="I14" s="16"/>
      <c r="J14" s="3"/>
    </row>
    <row r="15" spans="1:15" ht="14.1" customHeight="1" x14ac:dyDescent="0.25">
      <c r="A15" s="27" t="s">
        <v>27</v>
      </c>
      <c r="B15" s="16"/>
      <c r="C15" s="16"/>
      <c r="D15" s="15"/>
      <c r="E15" s="53"/>
      <c r="F15" s="16"/>
      <c r="G15" s="15"/>
      <c r="H15" s="53"/>
      <c r="I15" s="16"/>
      <c r="J15" s="3"/>
    </row>
    <row r="16" spans="1:15" ht="14.1" customHeight="1" x14ac:dyDescent="0.25">
      <c r="A16" s="27" t="s">
        <v>23</v>
      </c>
      <c r="B16" s="16">
        <v>3</v>
      </c>
      <c r="C16" s="16">
        <v>810</v>
      </c>
      <c r="D16" s="16"/>
      <c r="E16" s="16">
        <v>3</v>
      </c>
      <c r="F16" s="16">
        <v>810</v>
      </c>
      <c r="G16" s="16"/>
      <c r="H16" s="16">
        <v>4</v>
      </c>
      <c r="I16" s="16">
        <v>810</v>
      </c>
      <c r="J16" s="3"/>
    </row>
    <row r="17" spans="1:15" ht="14.1" customHeight="1" x14ac:dyDescent="0.25">
      <c r="A17" s="27" t="s">
        <v>20</v>
      </c>
      <c r="B17" s="16" t="s">
        <v>31</v>
      </c>
      <c r="C17" s="16" t="s">
        <v>31</v>
      </c>
      <c r="D17" s="16"/>
      <c r="E17" s="16" t="s">
        <v>31</v>
      </c>
      <c r="F17" s="16" t="s">
        <v>31</v>
      </c>
      <c r="G17" s="16"/>
      <c r="H17" s="16">
        <v>1</v>
      </c>
      <c r="I17" s="16">
        <v>75</v>
      </c>
      <c r="J17" s="3"/>
    </row>
    <row r="18" spans="1:15" ht="14.1" customHeight="1" x14ac:dyDescent="0.25">
      <c r="A18" s="27" t="s">
        <v>24</v>
      </c>
      <c r="B18" s="16" t="s">
        <v>31</v>
      </c>
      <c r="C18" s="16" t="s">
        <v>31</v>
      </c>
      <c r="D18" s="16"/>
      <c r="E18" s="16" t="s">
        <v>31</v>
      </c>
      <c r="F18" s="16" t="s">
        <v>31</v>
      </c>
      <c r="G18" s="16"/>
      <c r="H18" s="16" t="s">
        <v>31</v>
      </c>
      <c r="I18" s="16" t="s">
        <v>31</v>
      </c>
      <c r="J18" s="3"/>
    </row>
    <row r="19" spans="1:15" ht="14.1" customHeight="1" x14ac:dyDescent="0.25">
      <c r="A19" s="27" t="s">
        <v>21</v>
      </c>
      <c r="B19" s="16">
        <v>4</v>
      </c>
      <c r="C19" s="16">
        <v>240</v>
      </c>
      <c r="D19" s="16"/>
      <c r="E19" s="16">
        <v>4</v>
      </c>
      <c r="F19" s="16">
        <v>240</v>
      </c>
      <c r="G19" s="16"/>
      <c r="H19" s="16">
        <v>3</v>
      </c>
      <c r="I19" s="16">
        <v>165</v>
      </c>
      <c r="J19" s="3"/>
    </row>
    <row r="20" spans="1:15" ht="14.1" customHeight="1" x14ac:dyDescent="0.25">
      <c r="A20" s="27" t="s">
        <v>22</v>
      </c>
      <c r="B20" s="16" t="s">
        <v>31</v>
      </c>
      <c r="C20" s="16" t="s">
        <v>31</v>
      </c>
      <c r="D20" s="16"/>
      <c r="E20" s="16" t="s">
        <v>31</v>
      </c>
      <c r="F20" s="16"/>
      <c r="G20" s="16"/>
      <c r="H20" s="16" t="s">
        <v>31</v>
      </c>
      <c r="I20" s="16" t="s">
        <v>31</v>
      </c>
      <c r="J20" s="3"/>
    </row>
    <row r="21" spans="1:15" ht="12" customHeight="1" x14ac:dyDescent="0.25">
      <c r="A21" s="27"/>
      <c r="B21" s="16"/>
      <c r="C21" s="16"/>
      <c r="D21" s="15"/>
      <c r="E21" s="53"/>
      <c r="F21" s="16"/>
      <c r="G21" s="15"/>
      <c r="H21" s="53"/>
      <c r="I21" s="16"/>
      <c r="J21" s="3"/>
    </row>
    <row r="22" spans="1:15" ht="14.1" customHeight="1" x14ac:dyDescent="0.25">
      <c r="A22" s="27" t="s">
        <v>28</v>
      </c>
      <c r="B22" s="16"/>
      <c r="C22" s="16"/>
      <c r="D22" s="15"/>
      <c r="E22" s="53"/>
      <c r="F22" s="16"/>
      <c r="G22" s="15"/>
      <c r="H22" s="53"/>
      <c r="I22" s="16"/>
      <c r="J22" s="3"/>
    </row>
    <row r="23" spans="1:15" ht="14.1" customHeight="1" x14ac:dyDescent="0.25">
      <c r="A23" s="27" t="s">
        <v>25</v>
      </c>
      <c r="B23" s="16">
        <v>3</v>
      </c>
      <c r="C23" s="16">
        <v>757</v>
      </c>
      <c r="D23" s="16"/>
      <c r="E23" s="16">
        <v>3</v>
      </c>
      <c r="F23" s="16">
        <f>590+87+80</f>
        <v>757</v>
      </c>
      <c r="G23" s="16"/>
      <c r="H23" s="16">
        <v>3</v>
      </c>
      <c r="I23" s="16">
        <v>670</v>
      </c>
      <c r="J23" s="3"/>
    </row>
    <row r="24" spans="1:15" ht="14.1" customHeight="1" x14ac:dyDescent="0.25">
      <c r="A24" s="27" t="s">
        <v>26</v>
      </c>
      <c r="B24" s="16">
        <v>1</v>
      </c>
      <c r="C24" s="16">
        <v>140</v>
      </c>
      <c r="D24" s="16"/>
      <c r="E24" s="16">
        <v>1</v>
      </c>
      <c r="F24" s="16">
        <v>140</v>
      </c>
      <c r="G24" s="16"/>
      <c r="H24" s="16">
        <v>1</v>
      </c>
      <c r="I24" s="16">
        <v>140</v>
      </c>
      <c r="J24" s="3"/>
    </row>
    <row r="25" spans="1:15" ht="14.1" customHeight="1" x14ac:dyDescent="0.25">
      <c r="A25" s="27" t="s">
        <v>22</v>
      </c>
      <c r="B25" s="16">
        <v>3</v>
      </c>
      <c r="C25" s="16">
        <v>153</v>
      </c>
      <c r="D25" s="16"/>
      <c r="E25" s="16">
        <v>3</v>
      </c>
      <c r="F25" s="16">
        <f>75+26+52</f>
        <v>153</v>
      </c>
      <c r="G25" s="16"/>
      <c r="H25" s="16">
        <v>4</v>
      </c>
      <c r="I25" s="16">
        <f>I7-I23-I24</f>
        <v>240</v>
      </c>
      <c r="J25" s="3"/>
      <c r="K25" s="3"/>
      <c r="L25" s="3"/>
      <c r="M25" s="3"/>
      <c r="N25" s="3"/>
      <c r="O25" s="3"/>
    </row>
    <row r="26" spans="1:15" ht="14.1" customHeight="1" x14ac:dyDescent="0.25">
      <c r="A26" s="18"/>
      <c r="B26" s="19"/>
      <c r="C26" s="20"/>
      <c r="D26" s="20"/>
      <c r="E26" s="21"/>
      <c r="F26" s="21"/>
      <c r="G26" s="21"/>
      <c r="H26" s="21"/>
      <c r="I26" s="21"/>
      <c r="J26" s="3"/>
      <c r="K26" s="3"/>
      <c r="L26" s="3"/>
      <c r="M26" s="3"/>
      <c r="N26" s="3"/>
      <c r="O26" s="3"/>
    </row>
    <row r="27" spans="1:15" ht="14.1" customHeight="1" x14ac:dyDescent="0.25">
      <c r="A27" s="22" t="s">
        <v>819</v>
      </c>
      <c r="B27" s="23"/>
      <c r="C27" s="23"/>
      <c r="D27" s="23"/>
      <c r="E27" s="24"/>
      <c r="F27" s="24"/>
      <c r="G27" s="24"/>
      <c r="H27" s="24"/>
      <c r="I27" s="24"/>
      <c r="J27" s="3"/>
      <c r="K27" s="3"/>
      <c r="L27" s="3"/>
      <c r="M27" s="3"/>
      <c r="N27" s="3"/>
      <c r="O27" s="3"/>
    </row>
    <row r="28" spans="1:15" ht="14.1" customHeight="1" x14ac:dyDescent="0.25">
      <c r="A28" s="22" t="s">
        <v>29</v>
      </c>
      <c r="B28" s="3"/>
      <c r="C28" s="3"/>
      <c r="D28" s="3"/>
      <c r="E28" s="3"/>
      <c r="F28" s="3"/>
      <c r="G28" s="3"/>
      <c r="H28" s="3"/>
      <c r="I28" s="17"/>
      <c r="J28" s="3"/>
      <c r="K28" s="3"/>
      <c r="L28" s="3"/>
      <c r="M28" s="3"/>
      <c r="N28" s="3"/>
      <c r="O28" s="3"/>
    </row>
    <row r="29" spans="1:15" ht="13.35" customHeight="1" x14ac:dyDescent="0.25">
      <c r="A29" s="3"/>
      <c r="B29" s="3"/>
      <c r="C29" s="17"/>
      <c r="D29" s="17"/>
      <c r="E29" s="3"/>
      <c r="F29" s="3"/>
      <c r="G29" s="3"/>
      <c r="H29" s="3"/>
      <c r="I29" s="17"/>
      <c r="J29" s="3"/>
      <c r="K29" s="3"/>
      <c r="L29" s="3"/>
      <c r="M29" s="3"/>
      <c r="N29" s="3"/>
      <c r="O29" s="3"/>
    </row>
    <row r="30" spans="1:15" ht="13.3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3.35" customHeight="1" x14ac:dyDescent="0.25"/>
  </sheetData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W52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23" style="4" customWidth="1"/>
    <col min="2" max="3" width="7.6640625" style="25" customWidth="1"/>
    <col min="4" max="4" width="2.44140625" style="25" customWidth="1"/>
    <col min="5" max="6" width="7.6640625" style="25" customWidth="1"/>
    <col min="7" max="7" width="2.44140625" style="25" customWidth="1"/>
    <col min="8" max="9" width="7.6640625" style="25" customWidth="1"/>
    <col min="10" max="10" width="2.33203125" style="4" customWidth="1"/>
    <col min="11" max="12" width="7.6640625" style="4" customWidth="1"/>
    <col min="13" max="13" width="5.109375" style="4" customWidth="1"/>
    <col min="14" max="16384" width="11.44140625" style="4"/>
  </cols>
  <sheetData>
    <row r="1" spans="1:23" ht="14.1" customHeight="1" thickBot="1" x14ac:dyDescent="0.3">
      <c r="A1" s="1" t="s">
        <v>262</v>
      </c>
      <c r="B1" s="1"/>
      <c r="C1" s="2"/>
      <c r="D1" s="2"/>
      <c r="E1" s="2"/>
      <c r="F1" s="2"/>
      <c r="G1" s="1"/>
      <c r="H1" s="1"/>
      <c r="I1" s="2"/>
      <c r="J1" s="2"/>
      <c r="K1" s="2"/>
      <c r="L1" s="2"/>
    </row>
    <row r="2" spans="1:23" ht="14.1" customHeight="1" x14ac:dyDescent="0.25">
      <c r="N2" s="186" t="s">
        <v>471</v>
      </c>
    </row>
    <row r="3" spans="1:23" ht="14.1" customHeight="1" x14ac:dyDescent="0.25">
      <c r="A3" s="70" t="s">
        <v>435</v>
      </c>
      <c r="B3" s="17"/>
      <c r="C3" s="17"/>
      <c r="D3" s="17"/>
      <c r="E3" s="17"/>
      <c r="F3" s="17"/>
      <c r="G3" s="17"/>
      <c r="H3" s="17"/>
      <c r="I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4.1" customHeight="1" x14ac:dyDescent="0.25">
      <c r="A4" s="6"/>
      <c r="B4" s="15"/>
      <c r="C4" s="15"/>
      <c r="D4" s="15"/>
      <c r="E4" s="15"/>
      <c r="F4" s="15"/>
      <c r="G4" s="15"/>
      <c r="H4" s="15"/>
      <c r="I4" s="15"/>
      <c r="J4" s="6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4.1" customHeight="1" x14ac:dyDescent="0.25">
      <c r="A5" s="8"/>
      <c r="B5" s="37">
        <v>2017</v>
      </c>
      <c r="C5" s="9"/>
      <c r="D5" s="9"/>
      <c r="E5" s="37">
        <v>2018</v>
      </c>
      <c r="F5" s="9"/>
      <c r="G5" s="9"/>
      <c r="H5" s="37">
        <v>2019</v>
      </c>
      <c r="I5" s="9"/>
      <c r="J5" s="9"/>
      <c r="K5" s="37">
        <v>2020</v>
      </c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4.1" customHeight="1" x14ac:dyDescent="0.25">
      <c r="A6" s="11"/>
      <c r="B6" s="56" t="s">
        <v>41</v>
      </c>
      <c r="C6" s="56" t="s">
        <v>42</v>
      </c>
      <c r="D6" s="223"/>
      <c r="E6" s="56" t="s">
        <v>41</v>
      </c>
      <c r="F6" s="56" t="s">
        <v>42</v>
      </c>
      <c r="G6" s="29"/>
      <c r="H6" s="56" t="s">
        <v>41</v>
      </c>
      <c r="I6" s="56" t="s">
        <v>42</v>
      </c>
      <c r="J6" s="29"/>
      <c r="K6" s="56" t="s">
        <v>41</v>
      </c>
      <c r="L6" s="56" t="s">
        <v>42</v>
      </c>
      <c r="M6" s="11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4.1" customHeight="1" x14ac:dyDescent="0.25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4.1" customHeight="1" x14ac:dyDescent="0.25">
      <c r="A8" s="74" t="s">
        <v>18</v>
      </c>
      <c r="B8" s="16">
        <v>10406</v>
      </c>
      <c r="C8" s="16">
        <v>8933</v>
      </c>
      <c r="D8" s="16"/>
      <c r="E8" s="16">
        <v>10596</v>
      </c>
      <c r="F8" s="16">
        <v>9038</v>
      </c>
      <c r="G8" s="4"/>
      <c r="H8" s="16">
        <v>10638</v>
      </c>
      <c r="I8" s="16">
        <v>9225</v>
      </c>
      <c r="K8" s="16">
        <v>10418</v>
      </c>
      <c r="L8" s="16">
        <v>9034</v>
      </c>
      <c r="M8" s="25"/>
      <c r="N8" s="192"/>
    </row>
    <row r="9" spans="1:23" ht="14.1" customHeight="1" x14ac:dyDescent="0.25">
      <c r="A9" s="15"/>
      <c r="B9" s="16"/>
      <c r="C9" s="16"/>
      <c r="D9" s="16"/>
      <c r="E9" s="16"/>
      <c r="F9" s="16"/>
      <c r="G9" s="4"/>
      <c r="H9" s="16"/>
      <c r="I9" s="16"/>
      <c r="K9" s="16"/>
      <c r="L9" s="16"/>
      <c r="N9" s="192"/>
    </row>
    <row r="10" spans="1:23" ht="14.1" customHeight="1" x14ac:dyDescent="0.25">
      <c r="A10" s="15" t="s">
        <v>88</v>
      </c>
      <c r="B10" s="16">
        <v>102</v>
      </c>
      <c r="C10" s="16">
        <v>51</v>
      </c>
      <c r="D10" s="16"/>
      <c r="E10" s="16">
        <v>101</v>
      </c>
      <c r="F10" s="16">
        <v>47</v>
      </c>
      <c r="G10" s="4"/>
      <c r="H10" s="16">
        <v>91</v>
      </c>
      <c r="I10" s="16">
        <v>44</v>
      </c>
      <c r="K10" s="16">
        <v>89</v>
      </c>
      <c r="L10" s="16">
        <v>51</v>
      </c>
      <c r="N10" s="192"/>
    </row>
    <row r="11" spans="1:23" ht="14.1" customHeight="1" x14ac:dyDescent="0.25">
      <c r="A11" s="15" t="s">
        <v>89</v>
      </c>
      <c r="B11" s="16">
        <v>402</v>
      </c>
      <c r="C11" s="16">
        <v>228</v>
      </c>
      <c r="D11" s="16"/>
      <c r="E11" s="16">
        <v>398</v>
      </c>
      <c r="F11" s="16">
        <v>218</v>
      </c>
      <c r="G11" s="4"/>
      <c r="H11" s="16">
        <v>414</v>
      </c>
      <c r="I11" s="16">
        <v>218</v>
      </c>
      <c r="K11" s="16">
        <v>418</v>
      </c>
      <c r="L11" s="16">
        <v>197</v>
      </c>
      <c r="N11" s="192"/>
    </row>
    <row r="12" spans="1:23" ht="14.1" customHeight="1" x14ac:dyDescent="0.25">
      <c r="A12" s="15" t="s">
        <v>90</v>
      </c>
      <c r="B12" s="16">
        <v>1674</v>
      </c>
      <c r="C12" s="16">
        <v>1191</v>
      </c>
      <c r="D12" s="16"/>
      <c r="E12" s="16">
        <v>1659</v>
      </c>
      <c r="F12" s="16">
        <v>1205</v>
      </c>
      <c r="G12" s="4"/>
      <c r="H12" s="16">
        <v>1639</v>
      </c>
      <c r="I12" s="16">
        <v>1209</v>
      </c>
      <c r="K12" s="16">
        <v>1594</v>
      </c>
      <c r="L12" s="16">
        <v>1160</v>
      </c>
      <c r="N12" s="192"/>
    </row>
    <row r="13" spans="1:23" ht="14.1" customHeight="1" x14ac:dyDescent="0.25">
      <c r="A13" s="15" t="s">
        <v>160</v>
      </c>
      <c r="B13" s="16">
        <v>3861</v>
      </c>
      <c r="C13" s="16">
        <v>2849</v>
      </c>
      <c r="D13" s="16"/>
      <c r="E13" s="16">
        <v>3922</v>
      </c>
      <c r="F13" s="16">
        <v>2903</v>
      </c>
      <c r="G13" s="4"/>
      <c r="H13" s="16">
        <v>3822</v>
      </c>
      <c r="I13" s="16">
        <v>2928</v>
      </c>
      <c r="K13" s="16">
        <v>3758</v>
      </c>
      <c r="L13" s="16">
        <v>2919</v>
      </c>
      <c r="N13" s="192"/>
    </row>
    <row r="14" spans="1:23" ht="14.1" customHeight="1" x14ac:dyDescent="0.25">
      <c r="A14" s="15" t="s">
        <v>91</v>
      </c>
      <c r="B14" s="16">
        <v>2927</v>
      </c>
      <c r="C14" s="16">
        <v>2439</v>
      </c>
      <c r="D14" s="16"/>
      <c r="E14" s="16">
        <v>3063</v>
      </c>
      <c r="F14" s="16">
        <v>2483</v>
      </c>
      <c r="G14" s="4"/>
      <c r="H14" s="16">
        <v>3219</v>
      </c>
      <c r="I14" s="16">
        <v>2600</v>
      </c>
      <c r="K14" s="16">
        <v>3126</v>
      </c>
      <c r="L14" s="16">
        <v>2550</v>
      </c>
      <c r="N14" s="192"/>
    </row>
    <row r="15" spans="1:23" ht="14.1" customHeight="1" x14ac:dyDescent="0.25">
      <c r="A15" s="15" t="s">
        <v>92</v>
      </c>
      <c r="B15" s="16">
        <v>1440</v>
      </c>
      <c r="C15" s="16">
        <v>2175</v>
      </c>
      <c r="D15" s="16"/>
      <c r="E15" s="16">
        <v>1453</v>
      </c>
      <c r="F15" s="16">
        <v>2182</v>
      </c>
      <c r="G15" s="4"/>
      <c r="H15" s="16">
        <v>1453</v>
      </c>
      <c r="I15" s="16">
        <v>2226</v>
      </c>
      <c r="K15" s="16">
        <v>1433</v>
      </c>
      <c r="L15" s="16">
        <v>2157</v>
      </c>
      <c r="N15" s="192"/>
    </row>
    <row r="16" spans="1:23" ht="14.1" customHeight="1" x14ac:dyDescent="0.25">
      <c r="D16" s="4"/>
      <c r="E16" s="4"/>
      <c r="F16" s="4"/>
      <c r="G16" s="4"/>
      <c r="H16" s="4"/>
      <c r="I16" s="4"/>
    </row>
    <row r="17" spans="1:23" ht="14.1" customHeight="1" x14ac:dyDescent="0.25">
      <c r="A17" s="75" t="s">
        <v>826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23" ht="14.1" customHeight="1" x14ac:dyDescent="0.25"/>
    <row r="19" spans="1:23" s="61" customFormat="1" ht="14.1" customHeight="1" x14ac:dyDescent="0.25">
      <c r="A19" s="70"/>
      <c r="B19" s="94"/>
      <c r="C19" s="94"/>
      <c r="D19" s="94"/>
      <c r="E19" s="94"/>
      <c r="F19" s="94"/>
      <c r="G19" s="94"/>
      <c r="H19" s="94"/>
      <c r="I19" s="94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61" customFormat="1" ht="14.1" customHeight="1" x14ac:dyDescent="0.25">
      <c r="B20" s="95"/>
      <c r="C20" s="95"/>
      <c r="D20" s="95"/>
      <c r="E20" s="95"/>
      <c r="F20" s="95"/>
      <c r="G20" s="95"/>
      <c r="H20" s="95"/>
      <c r="I20" s="95"/>
    </row>
    <row r="21" spans="1:23" ht="14.1" customHeight="1" x14ac:dyDescent="0.25">
      <c r="A21" s="70" t="s">
        <v>436</v>
      </c>
      <c r="B21" s="17"/>
      <c r="C21" s="17"/>
      <c r="D21" s="17"/>
      <c r="E21" s="17"/>
      <c r="F21" s="17"/>
      <c r="G21" s="17"/>
      <c r="H21" s="17"/>
      <c r="I21" s="17"/>
      <c r="L21" s="3"/>
    </row>
    <row r="22" spans="1:23" ht="14.1" customHeight="1" x14ac:dyDescent="0.25">
      <c r="A22" s="6"/>
      <c r="B22" s="15"/>
      <c r="C22" s="15"/>
      <c r="D22" s="15"/>
      <c r="E22" s="15"/>
      <c r="F22" s="15"/>
      <c r="G22" s="15"/>
      <c r="H22" s="15"/>
      <c r="I22" s="15"/>
      <c r="J22" s="6"/>
      <c r="K22" s="6"/>
      <c r="L22" s="6"/>
    </row>
    <row r="23" spans="1:23" ht="14.1" customHeight="1" x14ac:dyDescent="0.25">
      <c r="A23" s="8"/>
      <c r="B23" s="37">
        <v>2017</v>
      </c>
      <c r="C23" s="9"/>
      <c r="D23" s="9"/>
      <c r="E23" s="37">
        <v>2018</v>
      </c>
      <c r="F23" s="9"/>
      <c r="G23" s="9"/>
      <c r="H23" s="37">
        <v>2019</v>
      </c>
      <c r="I23" s="9"/>
      <c r="J23" s="9"/>
      <c r="K23" s="37">
        <v>2020</v>
      </c>
      <c r="L23" s="9"/>
    </row>
    <row r="24" spans="1:23" ht="14.1" customHeight="1" x14ac:dyDescent="0.25">
      <c r="A24" s="11"/>
      <c r="B24" s="56" t="s">
        <v>41</v>
      </c>
      <c r="C24" s="56" t="s">
        <v>42</v>
      </c>
      <c r="D24" s="223"/>
      <c r="E24" s="56" t="s">
        <v>41</v>
      </c>
      <c r="F24" s="56" t="s">
        <v>42</v>
      </c>
      <c r="G24" s="29"/>
      <c r="H24" s="56" t="s">
        <v>41</v>
      </c>
      <c r="I24" s="56" t="s">
        <v>42</v>
      </c>
      <c r="J24" s="29"/>
      <c r="K24" s="56" t="s">
        <v>41</v>
      </c>
      <c r="L24" s="56" t="s">
        <v>42</v>
      </c>
    </row>
    <row r="25" spans="1:23" ht="14.1" customHeight="1" x14ac:dyDescent="0.25">
      <c r="A25" s="7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23" ht="14.1" customHeight="1" x14ac:dyDescent="0.25">
      <c r="A26" s="74" t="s">
        <v>18</v>
      </c>
      <c r="B26" s="16">
        <v>10406</v>
      </c>
      <c r="C26" s="16">
        <v>8933</v>
      </c>
      <c r="D26" s="16"/>
      <c r="E26" s="16">
        <v>10596</v>
      </c>
      <c r="F26" s="16">
        <v>9038</v>
      </c>
      <c r="G26" s="4"/>
      <c r="H26" s="16">
        <v>10638</v>
      </c>
      <c r="I26" s="16">
        <v>9225</v>
      </c>
      <c r="K26" s="16">
        <v>10418</v>
      </c>
      <c r="L26" s="16">
        <v>9034</v>
      </c>
      <c r="M26" s="25"/>
    </row>
    <row r="27" spans="1:23" ht="14.1" customHeight="1" x14ac:dyDescent="0.25">
      <c r="A27" s="15"/>
      <c r="B27" s="4"/>
      <c r="C27" s="4"/>
      <c r="D27" s="4"/>
      <c r="E27" s="4"/>
      <c r="F27" s="4"/>
      <c r="G27" s="4"/>
      <c r="H27" s="4"/>
      <c r="I27" s="4"/>
    </row>
    <row r="28" spans="1:23" ht="14.1" customHeight="1" x14ac:dyDescent="0.25">
      <c r="A28" s="15" t="s">
        <v>99</v>
      </c>
      <c r="B28" s="16">
        <v>5828</v>
      </c>
      <c r="C28" s="16">
        <v>4600</v>
      </c>
      <c r="D28" s="16"/>
      <c r="E28" s="16">
        <v>5954</v>
      </c>
      <c r="F28" s="16">
        <v>4661</v>
      </c>
      <c r="G28" s="4"/>
      <c r="H28" s="16">
        <v>5965</v>
      </c>
      <c r="I28" s="16">
        <v>4754</v>
      </c>
      <c r="K28" s="16">
        <v>5790</v>
      </c>
      <c r="L28" s="16">
        <v>4635</v>
      </c>
      <c r="N28" s="189"/>
    </row>
    <row r="29" spans="1:23" ht="14.1" customHeight="1" x14ac:dyDescent="0.25">
      <c r="A29" s="15" t="s">
        <v>100</v>
      </c>
      <c r="B29" s="16">
        <v>2910</v>
      </c>
      <c r="C29" s="16">
        <v>2445</v>
      </c>
      <c r="D29" s="16"/>
      <c r="E29" s="16">
        <v>3007</v>
      </c>
      <c r="F29" s="16">
        <v>2493</v>
      </c>
      <c r="G29" s="4"/>
      <c r="H29" s="16">
        <v>2963</v>
      </c>
      <c r="I29" s="16">
        <v>2540</v>
      </c>
      <c r="K29" s="16">
        <v>2879</v>
      </c>
      <c r="L29" s="16">
        <v>2490</v>
      </c>
      <c r="N29" s="189"/>
    </row>
    <row r="30" spans="1:23" ht="14.1" customHeight="1" x14ac:dyDescent="0.25">
      <c r="A30" s="15" t="s">
        <v>101</v>
      </c>
      <c r="B30" s="16">
        <v>1120</v>
      </c>
      <c r="C30" s="16">
        <v>912</v>
      </c>
      <c r="D30" s="16"/>
      <c r="E30" s="16">
        <v>1142</v>
      </c>
      <c r="F30" s="16">
        <v>911</v>
      </c>
      <c r="G30" s="4"/>
      <c r="H30" s="16">
        <v>1170</v>
      </c>
      <c r="I30" s="16">
        <v>929</v>
      </c>
      <c r="K30" s="16">
        <v>1138</v>
      </c>
      <c r="L30" s="16">
        <v>888</v>
      </c>
      <c r="M30" s="25"/>
      <c r="N30" s="189"/>
    </row>
    <row r="31" spans="1:23" ht="14.1" customHeight="1" x14ac:dyDescent="0.25">
      <c r="A31" s="15" t="s">
        <v>102</v>
      </c>
      <c r="B31" s="16">
        <v>1798</v>
      </c>
      <c r="C31" s="16">
        <v>1243</v>
      </c>
      <c r="D31" s="16"/>
      <c r="E31" s="16">
        <v>1805</v>
      </c>
      <c r="F31" s="16">
        <v>1257</v>
      </c>
      <c r="G31" s="4"/>
      <c r="H31" s="16">
        <v>1832</v>
      </c>
      <c r="I31" s="16">
        <v>1285</v>
      </c>
      <c r="K31" s="16">
        <v>1773</v>
      </c>
      <c r="L31" s="16">
        <v>1257</v>
      </c>
      <c r="N31" s="189"/>
    </row>
    <row r="32" spans="1:23" ht="14.1" customHeight="1" x14ac:dyDescent="0.25">
      <c r="A32" s="15"/>
      <c r="B32" s="16"/>
      <c r="C32" s="16"/>
      <c r="D32" s="16"/>
      <c r="E32" s="16"/>
      <c r="F32" s="16"/>
      <c r="G32" s="4"/>
      <c r="H32" s="16"/>
      <c r="I32" s="16"/>
      <c r="K32" s="16"/>
      <c r="L32" s="16"/>
      <c r="N32" s="189"/>
    </row>
    <row r="33" spans="1:14" ht="14.1" customHeight="1" x14ac:dyDescent="0.25">
      <c r="A33" s="15" t="s">
        <v>103</v>
      </c>
      <c r="B33" s="16">
        <v>1538</v>
      </c>
      <c r="C33" s="16">
        <v>1485</v>
      </c>
      <c r="D33" s="16"/>
      <c r="E33" s="16">
        <v>1549</v>
      </c>
      <c r="F33" s="16">
        <v>1484</v>
      </c>
      <c r="G33" s="4"/>
      <c r="H33" s="16">
        <v>1561</v>
      </c>
      <c r="I33" s="16">
        <v>1528</v>
      </c>
      <c r="K33" s="16">
        <v>1543</v>
      </c>
      <c r="L33" s="16">
        <v>1529</v>
      </c>
      <c r="N33" s="189"/>
    </row>
    <row r="34" spans="1:14" ht="14.1" customHeight="1" x14ac:dyDescent="0.25">
      <c r="A34" s="15" t="s">
        <v>104</v>
      </c>
      <c r="B34" s="16">
        <v>665</v>
      </c>
      <c r="C34" s="16">
        <v>672</v>
      </c>
      <c r="D34" s="16"/>
      <c r="E34" s="16">
        <v>689</v>
      </c>
      <c r="F34" s="16">
        <v>697</v>
      </c>
      <c r="G34" s="4"/>
      <c r="H34" s="16">
        <v>709</v>
      </c>
      <c r="I34" s="16">
        <v>730</v>
      </c>
      <c r="K34" s="16">
        <v>716</v>
      </c>
      <c r="L34" s="16">
        <v>744</v>
      </c>
      <c r="N34" s="189"/>
    </row>
    <row r="35" spans="1:14" ht="14.1" customHeight="1" x14ac:dyDescent="0.25">
      <c r="A35" s="15" t="s">
        <v>105</v>
      </c>
      <c r="B35" s="16">
        <v>781</v>
      </c>
      <c r="C35" s="16">
        <v>786</v>
      </c>
      <c r="D35" s="16"/>
      <c r="E35" s="16">
        <v>771</v>
      </c>
      <c r="F35" s="16">
        <v>763</v>
      </c>
      <c r="G35" s="4"/>
      <c r="H35" s="16">
        <v>767</v>
      </c>
      <c r="I35" s="16">
        <v>774</v>
      </c>
      <c r="K35" s="16">
        <v>749</v>
      </c>
      <c r="L35" s="16">
        <v>762</v>
      </c>
      <c r="N35" s="189"/>
    </row>
    <row r="36" spans="1:14" ht="14.1" customHeight="1" x14ac:dyDescent="0.25">
      <c r="A36" s="15" t="s">
        <v>106</v>
      </c>
      <c r="B36" s="16">
        <v>92</v>
      </c>
      <c r="C36" s="16">
        <v>27</v>
      </c>
      <c r="D36" s="16"/>
      <c r="E36" s="16">
        <v>89</v>
      </c>
      <c r="F36" s="16">
        <v>24</v>
      </c>
      <c r="G36" s="4"/>
      <c r="H36" s="16">
        <v>85</v>
      </c>
      <c r="I36" s="16">
        <v>24</v>
      </c>
      <c r="K36" s="16">
        <v>78</v>
      </c>
      <c r="L36" s="16">
        <v>23</v>
      </c>
      <c r="N36" s="189"/>
    </row>
    <row r="37" spans="1:14" ht="14.1" customHeight="1" x14ac:dyDescent="0.25">
      <c r="A37" s="15"/>
      <c r="B37" s="16"/>
      <c r="C37" s="16"/>
      <c r="D37" s="16"/>
      <c r="E37" s="16"/>
      <c r="F37" s="16"/>
      <c r="G37" s="4"/>
      <c r="H37" s="16"/>
      <c r="I37" s="16"/>
      <c r="K37" s="16"/>
      <c r="L37" s="16"/>
      <c r="N37" s="189"/>
    </row>
    <row r="38" spans="1:14" ht="14.1" customHeight="1" x14ac:dyDescent="0.25">
      <c r="A38" s="15" t="s">
        <v>107</v>
      </c>
      <c r="B38" s="16">
        <v>2602</v>
      </c>
      <c r="C38" s="16">
        <v>2514</v>
      </c>
      <c r="D38" s="16"/>
      <c r="E38" s="16">
        <v>2668</v>
      </c>
      <c r="F38" s="16">
        <v>2536</v>
      </c>
      <c r="G38" s="4"/>
      <c r="H38" s="16">
        <v>2700</v>
      </c>
      <c r="I38" s="16">
        <v>2597</v>
      </c>
      <c r="K38" s="16">
        <v>2681</v>
      </c>
      <c r="L38" s="16">
        <v>2523</v>
      </c>
      <c r="N38" s="189"/>
    </row>
    <row r="39" spans="1:14" ht="14.1" customHeight="1" x14ac:dyDescent="0.25">
      <c r="A39" s="15" t="s">
        <v>108</v>
      </c>
      <c r="B39" s="16">
        <v>1049</v>
      </c>
      <c r="C39" s="16">
        <v>788</v>
      </c>
      <c r="D39" s="16"/>
      <c r="E39" s="16">
        <v>1065</v>
      </c>
      <c r="F39" s="16">
        <v>794</v>
      </c>
      <c r="G39" s="4"/>
      <c r="H39" s="16">
        <v>1033</v>
      </c>
      <c r="I39" s="16">
        <v>796</v>
      </c>
      <c r="K39" s="16">
        <v>1024</v>
      </c>
      <c r="L39" s="16">
        <v>788</v>
      </c>
      <c r="N39" s="189"/>
    </row>
    <row r="40" spans="1:14" ht="14.1" customHeight="1" x14ac:dyDescent="0.25">
      <c r="A40" s="15" t="s">
        <v>109</v>
      </c>
      <c r="B40" s="16">
        <v>1553</v>
      </c>
      <c r="C40" s="16">
        <v>1726</v>
      </c>
      <c r="D40" s="16"/>
      <c r="E40" s="16">
        <v>1603</v>
      </c>
      <c r="F40" s="16">
        <v>1742</v>
      </c>
      <c r="G40" s="4"/>
      <c r="H40" s="16">
        <v>1667</v>
      </c>
      <c r="I40" s="16">
        <v>1801</v>
      </c>
      <c r="K40" s="16">
        <v>1657</v>
      </c>
      <c r="L40" s="16">
        <v>1735</v>
      </c>
      <c r="N40" s="189"/>
    </row>
    <row r="41" spans="1:14" ht="14.1" customHeight="1" x14ac:dyDescent="0.25">
      <c r="A41" s="15"/>
      <c r="B41" s="16"/>
      <c r="C41" s="16"/>
      <c r="D41" s="16"/>
      <c r="E41" s="16"/>
      <c r="F41" s="16"/>
      <c r="G41" s="4"/>
      <c r="H41" s="16"/>
      <c r="I41" s="16"/>
      <c r="K41" s="16"/>
      <c r="L41" s="16"/>
      <c r="N41" s="189"/>
    </row>
    <row r="42" spans="1:14" ht="14.1" customHeight="1" x14ac:dyDescent="0.25">
      <c r="A42" s="15" t="s">
        <v>110</v>
      </c>
      <c r="B42" s="16">
        <v>212</v>
      </c>
      <c r="C42" s="16">
        <v>204</v>
      </c>
      <c r="D42" s="16"/>
      <c r="E42" s="16">
        <v>194</v>
      </c>
      <c r="F42" s="16">
        <v>211</v>
      </c>
      <c r="G42" s="4"/>
      <c r="H42" s="16">
        <v>190</v>
      </c>
      <c r="I42" s="16">
        <v>210</v>
      </c>
      <c r="K42" s="16">
        <v>181</v>
      </c>
      <c r="L42" s="16">
        <v>197</v>
      </c>
      <c r="N42" s="189"/>
    </row>
    <row r="43" spans="1:14" ht="14.1" customHeight="1" x14ac:dyDescent="0.25">
      <c r="A43" s="15"/>
      <c r="B43" s="16"/>
      <c r="C43" s="16"/>
      <c r="D43" s="16"/>
      <c r="E43" s="16"/>
      <c r="F43" s="16"/>
      <c r="G43" s="4"/>
      <c r="H43" s="16"/>
      <c r="I43" s="16"/>
      <c r="K43" s="16"/>
      <c r="L43" s="16"/>
      <c r="N43" s="189"/>
    </row>
    <row r="44" spans="1:14" ht="14.1" customHeight="1" x14ac:dyDescent="0.25">
      <c r="A44" s="15" t="s">
        <v>111</v>
      </c>
      <c r="B44" s="16">
        <v>226</v>
      </c>
      <c r="C44" s="16">
        <v>130</v>
      </c>
      <c r="D44" s="16"/>
      <c r="E44" s="16">
        <v>231</v>
      </c>
      <c r="F44" s="16">
        <v>146</v>
      </c>
      <c r="G44" s="4"/>
      <c r="H44" s="16">
        <v>222</v>
      </c>
      <c r="I44" s="16">
        <v>136</v>
      </c>
      <c r="K44" s="16">
        <v>223</v>
      </c>
      <c r="L44" s="16">
        <v>150</v>
      </c>
      <c r="N44" s="189"/>
    </row>
    <row r="45" spans="1:14" ht="14.1" customHeight="1" x14ac:dyDescent="0.25">
      <c r="B45" s="4"/>
      <c r="C45" s="4"/>
      <c r="D45" s="4"/>
      <c r="E45" s="4"/>
      <c r="F45" s="4"/>
      <c r="G45" s="4"/>
      <c r="H45" s="4"/>
      <c r="I45" s="4"/>
    </row>
    <row r="46" spans="1:14" ht="14.1" customHeight="1" x14ac:dyDescent="0.25">
      <c r="A46" s="75" t="s">
        <v>826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4" ht="13.35" customHeight="1" x14ac:dyDescent="0.25">
      <c r="A47" s="76" t="s">
        <v>515</v>
      </c>
    </row>
    <row r="48" spans="1:14" ht="13.35" customHeight="1" x14ac:dyDescent="0.25"/>
    <row r="49" ht="13.35" customHeight="1" x14ac:dyDescent="0.25"/>
    <row r="50" ht="13.35" customHeight="1" x14ac:dyDescent="0.25"/>
    <row r="51" ht="13.35" customHeight="1" x14ac:dyDescent="0.25"/>
    <row r="52" ht="12" customHeight="1" x14ac:dyDescent="0.25"/>
  </sheetData>
  <phoneticPr fontId="3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R54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27.6640625" style="4" customWidth="1"/>
    <col min="2" max="6" width="12.6640625" style="4" customWidth="1"/>
    <col min="7" max="7" width="6.109375" style="4" customWidth="1"/>
    <col min="8" max="16384" width="11.44140625" style="4"/>
  </cols>
  <sheetData>
    <row r="1" spans="1:18" ht="14.1" customHeight="1" thickBot="1" x14ac:dyDescent="0.3">
      <c r="A1" s="1" t="s">
        <v>262</v>
      </c>
      <c r="B1" s="1"/>
      <c r="C1" s="2"/>
      <c r="D1" s="2"/>
      <c r="E1" s="2"/>
      <c r="F1" s="2"/>
      <c r="G1" s="3"/>
      <c r="H1" s="3"/>
      <c r="I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5">
      <c r="A2" s="3"/>
      <c r="B2" s="3"/>
      <c r="C2" s="3"/>
      <c r="D2" s="3"/>
      <c r="F2" s="3"/>
      <c r="G2" s="3"/>
      <c r="H2" s="186" t="s">
        <v>471</v>
      </c>
      <c r="I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5">
      <c r="A3" s="70" t="s">
        <v>583</v>
      </c>
      <c r="B3" s="70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5">
      <c r="A4" s="3"/>
      <c r="B4" s="3"/>
      <c r="C4" s="3"/>
      <c r="D4" s="3"/>
      <c r="E4" s="3"/>
      <c r="F4" s="3"/>
      <c r="G4" s="3"/>
      <c r="H4" s="70"/>
      <c r="I4" s="70"/>
      <c r="J4" s="3"/>
      <c r="K4" s="3"/>
      <c r="M4" s="3"/>
      <c r="N4" s="3"/>
      <c r="O4" s="3"/>
      <c r="P4" s="3"/>
      <c r="Q4" s="3"/>
      <c r="R4" s="3"/>
    </row>
    <row r="5" spans="1:18" s="68" customFormat="1" ht="15.9" customHeight="1" x14ac:dyDescent="0.25">
      <c r="A5" s="12"/>
      <c r="B5" s="12">
        <v>2016</v>
      </c>
      <c r="C5" s="12">
        <v>2017</v>
      </c>
      <c r="D5" s="12">
        <v>2018</v>
      </c>
      <c r="E5" s="12">
        <v>2019</v>
      </c>
      <c r="F5" s="12">
        <v>2020</v>
      </c>
      <c r="G5" s="113"/>
      <c r="H5" s="15"/>
      <c r="I5" s="16"/>
      <c r="J5" s="16"/>
      <c r="K5" s="16"/>
      <c r="L5" s="16"/>
      <c r="M5" s="16"/>
      <c r="N5" s="16"/>
      <c r="O5" s="16"/>
    </row>
    <row r="6" spans="1:18" ht="9.9" customHeight="1" x14ac:dyDescent="0.25">
      <c r="A6" s="7"/>
      <c r="B6" s="14"/>
      <c r="C6" s="14"/>
      <c r="D6" s="14"/>
      <c r="E6" s="14"/>
      <c r="F6" s="14"/>
      <c r="G6" s="3"/>
      <c r="H6" s="15"/>
      <c r="I6" s="16"/>
      <c r="J6" s="16"/>
      <c r="K6" s="16"/>
      <c r="L6" s="16"/>
      <c r="M6" s="16"/>
      <c r="N6" s="16"/>
      <c r="O6" s="16"/>
      <c r="P6" s="3"/>
      <c r="Q6" s="3"/>
      <c r="R6" s="3"/>
    </row>
    <row r="7" spans="1:18" ht="14.1" customHeight="1" x14ac:dyDescent="0.25">
      <c r="A7" s="15" t="s">
        <v>18</v>
      </c>
      <c r="B7" s="16">
        <v>249</v>
      </c>
      <c r="C7" s="16">
        <v>249</v>
      </c>
      <c r="D7" s="16">
        <v>253</v>
      </c>
      <c r="E7" s="16">
        <v>265</v>
      </c>
      <c r="F7" s="16">
        <v>269</v>
      </c>
      <c r="G7" s="3"/>
      <c r="H7" s="15"/>
      <c r="I7" s="16"/>
      <c r="J7" s="16"/>
      <c r="K7" s="16"/>
      <c r="L7" s="16"/>
      <c r="M7" s="16"/>
      <c r="N7" s="16"/>
      <c r="O7" s="16"/>
      <c r="P7" s="3"/>
      <c r="Q7" s="3"/>
      <c r="R7" s="3"/>
    </row>
    <row r="8" spans="1:18" ht="14.1" customHeight="1" x14ac:dyDescent="0.25">
      <c r="A8" s="15" t="s">
        <v>93</v>
      </c>
      <c r="B8" s="16"/>
      <c r="C8" s="16"/>
      <c r="D8" s="16"/>
      <c r="E8" s="16"/>
      <c r="F8" s="16"/>
      <c r="G8" s="3"/>
      <c r="H8" s="15"/>
      <c r="I8" s="16"/>
      <c r="J8" s="16"/>
      <c r="K8" s="16"/>
      <c r="L8" s="16"/>
      <c r="M8" s="16"/>
      <c r="N8" s="16"/>
      <c r="O8" s="16"/>
      <c r="P8" s="3"/>
      <c r="Q8" s="3"/>
      <c r="R8" s="3"/>
    </row>
    <row r="9" spans="1:18" ht="14.1" customHeight="1" x14ac:dyDescent="0.25">
      <c r="A9" s="15" t="s">
        <v>473</v>
      </c>
      <c r="B9" s="16">
        <v>100</v>
      </c>
      <c r="C9" s="16">
        <v>100</v>
      </c>
      <c r="D9" s="16">
        <v>100</v>
      </c>
      <c r="E9" s="16">
        <v>100</v>
      </c>
      <c r="F9" s="16">
        <v>100</v>
      </c>
      <c r="G9" s="3"/>
      <c r="H9" s="15"/>
      <c r="I9" s="16"/>
      <c r="J9" s="16"/>
      <c r="K9" s="16"/>
      <c r="L9" s="16"/>
      <c r="M9" s="16"/>
      <c r="N9" s="16"/>
      <c r="O9" s="16"/>
      <c r="P9" s="3"/>
      <c r="Q9" s="3"/>
      <c r="R9" s="3"/>
    </row>
    <row r="10" spans="1:18" ht="14.1" customHeight="1" x14ac:dyDescent="0.25">
      <c r="A10" s="15" t="s">
        <v>474</v>
      </c>
      <c r="B10" s="16">
        <v>20</v>
      </c>
      <c r="C10" s="16">
        <v>20</v>
      </c>
      <c r="D10" s="16">
        <v>20</v>
      </c>
      <c r="E10" s="16">
        <v>28</v>
      </c>
      <c r="F10" s="16">
        <v>28</v>
      </c>
      <c r="G10" s="3"/>
      <c r="H10" s="3"/>
      <c r="I10" s="3"/>
    </row>
    <row r="11" spans="1:18" ht="14.1" customHeight="1" x14ac:dyDescent="0.25">
      <c r="A11" s="15" t="s">
        <v>630</v>
      </c>
      <c r="B11" s="16"/>
      <c r="C11" s="16"/>
      <c r="D11" s="16"/>
      <c r="E11" s="16"/>
      <c r="F11" s="16"/>
      <c r="G11" s="3"/>
      <c r="H11" s="3"/>
      <c r="I11" s="3"/>
    </row>
    <row r="12" spans="1:18" ht="14.1" customHeight="1" x14ac:dyDescent="0.25">
      <c r="A12" s="15" t="s">
        <v>475</v>
      </c>
      <c r="B12" s="16">
        <v>48</v>
      </c>
      <c r="C12" s="16">
        <v>48</v>
      </c>
      <c r="D12" s="16">
        <v>48</v>
      </c>
      <c r="E12" s="16">
        <v>48</v>
      </c>
      <c r="F12" s="16">
        <v>48</v>
      </c>
      <c r="G12" s="3"/>
      <c r="H12" s="3"/>
      <c r="I12" s="3"/>
    </row>
    <row r="13" spans="1:18" ht="14.1" customHeight="1" x14ac:dyDescent="0.25">
      <c r="A13" s="15" t="s">
        <v>476</v>
      </c>
      <c r="B13" s="16">
        <v>12</v>
      </c>
      <c r="C13" s="16">
        <v>12</v>
      </c>
      <c r="D13" s="16">
        <v>12</v>
      </c>
      <c r="E13" s="16">
        <v>12</v>
      </c>
      <c r="F13" s="16">
        <v>12</v>
      </c>
      <c r="G13" s="3"/>
      <c r="H13" s="3"/>
      <c r="I13" s="3"/>
    </row>
    <row r="14" spans="1:18" ht="14.1" customHeight="1" x14ac:dyDescent="0.25">
      <c r="A14" s="15" t="s">
        <v>94</v>
      </c>
      <c r="B14" s="16">
        <v>18</v>
      </c>
      <c r="C14" s="16">
        <v>18</v>
      </c>
      <c r="D14" s="16">
        <v>18</v>
      </c>
      <c r="E14" s="16">
        <v>18</v>
      </c>
      <c r="F14" s="16">
        <v>18</v>
      </c>
      <c r="G14" s="3"/>
      <c r="H14" s="3"/>
      <c r="I14" s="3"/>
    </row>
    <row r="15" spans="1:18" ht="14.1" customHeight="1" x14ac:dyDescent="0.25">
      <c r="A15" s="15" t="s">
        <v>477</v>
      </c>
      <c r="B15" s="16">
        <v>8</v>
      </c>
      <c r="C15" s="16">
        <v>8</v>
      </c>
      <c r="D15" s="16">
        <v>8</v>
      </c>
      <c r="E15" s="16">
        <v>8</v>
      </c>
      <c r="F15" s="16">
        <v>8</v>
      </c>
      <c r="G15" s="3"/>
    </row>
    <row r="16" spans="1:18" ht="14.1" customHeight="1" x14ac:dyDescent="0.25">
      <c r="A16" s="15" t="s">
        <v>631</v>
      </c>
      <c r="B16" s="16"/>
      <c r="C16" s="16"/>
      <c r="D16" s="16"/>
      <c r="E16" s="16"/>
      <c r="F16" s="16"/>
      <c r="G16" s="3"/>
    </row>
    <row r="17" spans="1:7" ht="14.1" customHeight="1" x14ac:dyDescent="0.25">
      <c r="A17" s="15" t="s">
        <v>632</v>
      </c>
      <c r="B17" s="16">
        <v>17</v>
      </c>
      <c r="C17" s="16">
        <v>17</v>
      </c>
      <c r="D17" s="16">
        <v>17</v>
      </c>
      <c r="E17" s="16">
        <v>17</v>
      </c>
      <c r="F17" s="16">
        <v>17</v>
      </c>
      <c r="G17" s="3"/>
    </row>
    <row r="18" spans="1:7" ht="14.1" customHeight="1" x14ac:dyDescent="0.25">
      <c r="A18" s="15" t="s">
        <v>633</v>
      </c>
      <c r="B18" s="16">
        <v>20</v>
      </c>
      <c r="C18" s="16">
        <v>20</v>
      </c>
      <c r="D18" s="16">
        <v>20</v>
      </c>
      <c r="E18" s="16">
        <v>20</v>
      </c>
      <c r="F18" s="16">
        <v>20</v>
      </c>
      <c r="G18" s="3"/>
    </row>
    <row r="19" spans="1:7" ht="9.9" customHeight="1" x14ac:dyDescent="0.25">
      <c r="A19" s="18"/>
      <c r="B19" s="21">
        <v>6</v>
      </c>
      <c r="C19" s="21">
        <v>6</v>
      </c>
      <c r="D19" s="21">
        <v>10</v>
      </c>
      <c r="E19" s="21">
        <v>14</v>
      </c>
      <c r="F19" s="21">
        <v>18</v>
      </c>
    </row>
    <row r="20" spans="1:7" ht="14.1" customHeight="1" x14ac:dyDescent="0.25">
      <c r="A20" s="75" t="s">
        <v>826</v>
      </c>
      <c r="B20" s="23"/>
      <c r="C20" s="23"/>
      <c r="D20" s="23"/>
      <c r="E20" s="23"/>
      <c r="F20" s="23"/>
    </row>
    <row r="21" spans="1:7" ht="12" customHeight="1" x14ac:dyDescent="0.25">
      <c r="A21" s="76"/>
      <c r="B21" s="14"/>
      <c r="C21" s="14"/>
      <c r="D21" s="14"/>
      <c r="E21" s="14"/>
    </row>
    <row r="22" spans="1:7" ht="14.1" customHeight="1" x14ac:dyDescent="0.25">
      <c r="A22" s="70" t="s">
        <v>582</v>
      </c>
      <c r="C22" s="3"/>
      <c r="D22" s="3"/>
      <c r="E22" s="3"/>
    </row>
    <row r="23" spans="1:7" s="68" customFormat="1" ht="15.9" customHeight="1" x14ac:dyDescent="0.25">
      <c r="A23" s="3"/>
      <c r="B23" s="3"/>
      <c r="C23" s="3"/>
      <c r="D23" s="3"/>
      <c r="E23" s="3"/>
    </row>
    <row r="24" spans="1:7" ht="14.1" customHeight="1" x14ac:dyDescent="0.25">
      <c r="A24" s="12"/>
      <c r="B24" s="12">
        <v>2016</v>
      </c>
      <c r="C24" s="12">
        <v>2017</v>
      </c>
      <c r="D24" s="12">
        <v>2018</v>
      </c>
      <c r="E24" s="12">
        <v>2019</v>
      </c>
      <c r="F24" s="12">
        <v>2020</v>
      </c>
    </row>
    <row r="25" spans="1:7" ht="9.9" customHeight="1" x14ac:dyDescent="0.25">
      <c r="A25" s="7"/>
      <c r="B25" s="14"/>
      <c r="C25" s="14"/>
      <c r="D25" s="14"/>
      <c r="E25" s="14"/>
      <c r="F25" s="14"/>
    </row>
    <row r="26" spans="1:7" ht="14.1" customHeight="1" x14ac:dyDescent="0.25">
      <c r="A26" s="15" t="s">
        <v>18</v>
      </c>
      <c r="B26" s="16">
        <v>238</v>
      </c>
      <c r="C26" s="16">
        <v>263</v>
      </c>
      <c r="D26" s="16">
        <v>263</v>
      </c>
      <c r="E26" s="16">
        <v>275</v>
      </c>
      <c r="F26" s="16">
        <v>285</v>
      </c>
    </row>
    <row r="27" spans="1:7" ht="14.1" customHeight="1" x14ac:dyDescent="0.25">
      <c r="A27" s="15" t="s">
        <v>93</v>
      </c>
      <c r="B27" s="16"/>
      <c r="C27" s="16"/>
      <c r="D27" s="16"/>
      <c r="E27" s="16"/>
      <c r="F27" s="16"/>
    </row>
    <row r="28" spans="1:7" ht="14.1" customHeight="1" x14ac:dyDescent="0.25">
      <c r="A28" s="15" t="s">
        <v>473</v>
      </c>
      <c r="B28" s="16">
        <v>20</v>
      </c>
      <c r="C28" s="16">
        <v>20</v>
      </c>
      <c r="D28" s="16">
        <v>20</v>
      </c>
      <c r="E28" s="16">
        <v>20</v>
      </c>
      <c r="F28" s="16">
        <v>20</v>
      </c>
    </row>
    <row r="29" spans="1:7" ht="14.1" customHeight="1" x14ac:dyDescent="0.25">
      <c r="A29" s="15" t="s">
        <v>474</v>
      </c>
      <c r="B29" s="16">
        <v>30</v>
      </c>
      <c r="C29" s="16">
        <v>30</v>
      </c>
      <c r="D29" s="16">
        <v>30</v>
      </c>
      <c r="E29" s="16">
        <v>40</v>
      </c>
      <c r="F29" s="16">
        <v>40</v>
      </c>
    </row>
    <row r="30" spans="1:7" ht="14.1" customHeight="1" x14ac:dyDescent="0.25">
      <c r="A30" s="15" t="s">
        <v>95</v>
      </c>
      <c r="B30" s="16"/>
      <c r="C30" s="16"/>
      <c r="D30" s="16"/>
      <c r="E30" s="16"/>
      <c r="F30" s="16"/>
    </row>
    <row r="31" spans="1:7" ht="14.1" customHeight="1" x14ac:dyDescent="0.25">
      <c r="A31" s="15" t="s">
        <v>478</v>
      </c>
      <c r="B31" s="16">
        <v>30</v>
      </c>
      <c r="C31" s="16">
        <v>30</v>
      </c>
      <c r="D31" s="16">
        <v>30</v>
      </c>
      <c r="E31" s="16">
        <v>30</v>
      </c>
      <c r="F31" s="16">
        <v>30</v>
      </c>
    </row>
    <row r="32" spans="1:7" ht="14.1" customHeight="1" x14ac:dyDescent="0.25">
      <c r="A32" s="15" t="s">
        <v>479</v>
      </c>
      <c r="B32" s="16">
        <v>15</v>
      </c>
      <c r="C32" s="16">
        <v>15</v>
      </c>
      <c r="D32" s="16">
        <v>15</v>
      </c>
      <c r="E32" s="16">
        <v>15</v>
      </c>
      <c r="F32" s="16">
        <v>20</v>
      </c>
    </row>
    <row r="33" spans="1:6" ht="14.1" customHeight="1" x14ac:dyDescent="0.25">
      <c r="A33" s="15" t="s">
        <v>630</v>
      </c>
      <c r="B33" s="16">
        <v>56</v>
      </c>
      <c r="C33" s="16">
        <v>56</v>
      </c>
      <c r="D33" s="16">
        <v>56</v>
      </c>
      <c r="E33" s="16">
        <v>56</v>
      </c>
      <c r="F33" s="16">
        <v>60</v>
      </c>
    </row>
    <row r="34" spans="1:6" ht="14.1" customHeight="1" x14ac:dyDescent="0.25">
      <c r="A34" s="15" t="s">
        <v>94</v>
      </c>
      <c r="B34" s="16">
        <v>39</v>
      </c>
      <c r="C34" s="16">
        <v>39</v>
      </c>
      <c r="D34" s="16">
        <v>42</v>
      </c>
      <c r="E34" s="16">
        <v>44</v>
      </c>
      <c r="F34" s="16">
        <v>45</v>
      </c>
    </row>
    <row r="35" spans="1:6" ht="14.1" customHeight="1" x14ac:dyDescent="0.25">
      <c r="A35" s="15" t="s">
        <v>634</v>
      </c>
      <c r="B35" s="16">
        <v>23</v>
      </c>
      <c r="C35" s="16">
        <v>23</v>
      </c>
      <c r="D35" s="16">
        <v>20</v>
      </c>
      <c r="E35" s="16">
        <v>20</v>
      </c>
      <c r="F35" s="16">
        <v>20</v>
      </c>
    </row>
    <row r="36" spans="1:6" ht="14.1" customHeight="1" x14ac:dyDescent="0.25">
      <c r="A36" s="15" t="s">
        <v>480</v>
      </c>
      <c r="B36" s="16">
        <v>25</v>
      </c>
      <c r="C36" s="16">
        <v>50</v>
      </c>
      <c r="D36" s="16">
        <v>50</v>
      </c>
      <c r="E36" s="16">
        <v>50</v>
      </c>
      <c r="F36" s="16">
        <v>50</v>
      </c>
    </row>
    <row r="37" spans="1:6" ht="9.9" customHeight="1" x14ac:dyDescent="0.25">
      <c r="A37" s="18"/>
      <c r="B37" s="21"/>
      <c r="C37" s="21"/>
      <c r="D37" s="21"/>
      <c r="E37" s="21"/>
      <c r="F37" s="21"/>
    </row>
    <row r="38" spans="1:6" s="68" customFormat="1" ht="15.9" customHeight="1" x14ac:dyDescent="0.2">
      <c r="A38" s="75" t="s">
        <v>826</v>
      </c>
      <c r="B38" s="23"/>
      <c r="C38" s="23"/>
      <c r="D38" s="23"/>
      <c r="E38" s="23"/>
    </row>
    <row r="39" spans="1:6" ht="12" customHeight="1" x14ac:dyDescent="0.25"/>
    <row r="40" spans="1:6" x14ac:dyDescent="0.25">
      <c r="A40" s="70" t="s">
        <v>584</v>
      </c>
      <c r="C40" s="3"/>
      <c r="D40" s="3"/>
      <c r="E40" s="3"/>
    </row>
    <row r="41" spans="1:6" x14ac:dyDescent="0.25">
      <c r="A41" s="3"/>
      <c r="B41" s="3"/>
      <c r="C41" s="3"/>
      <c r="D41" s="3"/>
      <c r="E41" s="3"/>
    </row>
    <row r="42" spans="1:6" x14ac:dyDescent="0.25">
      <c r="A42" s="12"/>
      <c r="B42" s="12">
        <v>2016</v>
      </c>
      <c r="C42" s="12">
        <v>2017</v>
      </c>
      <c r="D42" s="12">
        <v>2018</v>
      </c>
      <c r="E42" s="12">
        <v>2019</v>
      </c>
      <c r="F42" s="12">
        <v>2020</v>
      </c>
    </row>
    <row r="43" spans="1:6" ht="9.9" customHeight="1" x14ac:dyDescent="0.25">
      <c r="A43" s="7"/>
      <c r="B43" s="14"/>
      <c r="C43" s="14"/>
      <c r="D43" s="14"/>
      <c r="E43" s="14"/>
      <c r="F43" s="14"/>
    </row>
    <row r="44" spans="1:6" x14ac:dyDescent="0.25">
      <c r="A44" s="15" t="s">
        <v>18</v>
      </c>
      <c r="B44" s="16">
        <v>326</v>
      </c>
      <c r="C44" s="16">
        <v>304</v>
      </c>
      <c r="D44" s="16">
        <v>304</v>
      </c>
      <c r="E44" s="16">
        <v>304</v>
      </c>
      <c r="F44" s="16">
        <v>319</v>
      </c>
    </row>
    <row r="45" spans="1:6" x14ac:dyDescent="0.25">
      <c r="A45" s="15" t="s">
        <v>94</v>
      </c>
      <c r="B45" s="16">
        <v>27</v>
      </c>
      <c r="C45" s="16">
        <v>27</v>
      </c>
      <c r="D45" s="16">
        <v>27</v>
      </c>
      <c r="E45" s="16">
        <v>27</v>
      </c>
      <c r="F45" s="16">
        <v>29</v>
      </c>
    </row>
    <row r="46" spans="1:6" x14ac:dyDescent="0.25">
      <c r="A46" s="15" t="s">
        <v>95</v>
      </c>
      <c r="B46" s="16"/>
      <c r="C46" s="16"/>
      <c r="D46" s="16"/>
      <c r="E46" s="16"/>
      <c r="F46" s="16"/>
    </row>
    <row r="47" spans="1:6" x14ac:dyDescent="0.25">
      <c r="A47" s="15" t="s">
        <v>96</v>
      </c>
      <c r="B47" s="16">
        <v>39</v>
      </c>
      <c r="C47" s="16">
        <v>39</v>
      </c>
      <c r="D47" s="16">
        <v>39</v>
      </c>
      <c r="E47" s="16">
        <v>39</v>
      </c>
      <c r="F47" s="16">
        <v>40</v>
      </c>
    </row>
    <row r="48" spans="1:6" x14ac:dyDescent="0.25">
      <c r="A48" s="15" t="s">
        <v>97</v>
      </c>
      <c r="B48" s="16">
        <v>30</v>
      </c>
      <c r="C48" s="16">
        <v>30</v>
      </c>
      <c r="D48" s="16">
        <v>30</v>
      </c>
      <c r="E48" s="16">
        <v>30</v>
      </c>
      <c r="F48" s="16">
        <v>30</v>
      </c>
    </row>
    <row r="49" spans="1:6" x14ac:dyDescent="0.25">
      <c r="A49" s="15" t="s">
        <v>634</v>
      </c>
      <c r="B49" s="16">
        <v>75</v>
      </c>
      <c r="C49" s="16">
        <v>78</v>
      </c>
      <c r="D49" s="16">
        <v>78</v>
      </c>
      <c r="E49" s="16">
        <v>78</v>
      </c>
      <c r="F49" s="16">
        <v>90</v>
      </c>
    </row>
    <row r="50" spans="1:6" x14ac:dyDescent="0.25">
      <c r="A50" s="15" t="s">
        <v>630</v>
      </c>
      <c r="B50" s="16"/>
      <c r="C50" s="16"/>
      <c r="D50" s="16"/>
      <c r="E50" s="16"/>
      <c r="F50" s="16"/>
    </row>
    <row r="51" spans="1:6" x14ac:dyDescent="0.25">
      <c r="A51" s="15" t="s">
        <v>98</v>
      </c>
      <c r="B51" s="16">
        <v>75</v>
      </c>
      <c r="C51" s="16">
        <v>50</v>
      </c>
      <c r="D51" s="16">
        <v>50</v>
      </c>
      <c r="E51" s="16">
        <v>50</v>
      </c>
      <c r="F51" s="16">
        <v>50</v>
      </c>
    </row>
    <row r="52" spans="1:6" x14ac:dyDescent="0.25">
      <c r="A52" s="15" t="s">
        <v>97</v>
      </c>
      <c r="B52" s="16">
        <v>80</v>
      </c>
      <c r="C52" s="16">
        <v>80</v>
      </c>
      <c r="D52" s="16">
        <v>80</v>
      </c>
      <c r="E52" s="16">
        <v>80</v>
      </c>
      <c r="F52" s="16">
        <v>80</v>
      </c>
    </row>
    <row r="53" spans="1:6" ht="9.9" customHeight="1" x14ac:dyDescent="0.25">
      <c r="A53" s="18"/>
      <c r="B53" s="21"/>
      <c r="C53" s="21"/>
      <c r="D53" s="21"/>
      <c r="E53" s="21"/>
      <c r="F53" s="21"/>
    </row>
    <row r="54" spans="1:6" x14ac:dyDescent="0.25">
      <c r="A54" s="75" t="s">
        <v>826</v>
      </c>
      <c r="B54" s="23"/>
      <c r="C54" s="23"/>
      <c r="D54" s="23"/>
      <c r="E54" s="23"/>
      <c r="F54" s="23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M67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18.33203125" style="4" customWidth="1"/>
    <col min="2" max="6" width="14.6640625" style="4" customWidth="1"/>
    <col min="7" max="7" width="6" style="4" customWidth="1"/>
    <col min="8" max="16384" width="11.44140625" style="4"/>
  </cols>
  <sheetData>
    <row r="1" spans="1:13" ht="14.1" customHeight="1" thickBot="1" x14ac:dyDescent="0.3">
      <c r="A1" s="1" t="s">
        <v>262</v>
      </c>
      <c r="B1" s="62"/>
      <c r="C1" s="62"/>
      <c r="D1" s="62"/>
      <c r="E1" s="62"/>
      <c r="F1" s="62"/>
    </row>
    <row r="2" spans="1:13" ht="14.1" customHeight="1" x14ac:dyDescent="0.25">
      <c r="A2" s="3"/>
      <c r="B2" s="17"/>
      <c r="C2" s="17"/>
      <c r="D2" s="17"/>
      <c r="E2" s="17"/>
      <c r="F2" s="17"/>
      <c r="G2" s="113"/>
      <c r="H2" s="186" t="s">
        <v>471</v>
      </c>
    </row>
    <row r="3" spans="1:13" ht="14.1" customHeight="1" x14ac:dyDescent="0.25">
      <c r="A3" s="70" t="s">
        <v>437</v>
      </c>
      <c r="B3" s="17"/>
      <c r="C3" s="17"/>
      <c r="D3" s="17"/>
      <c r="E3" s="17"/>
      <c r="F3" s="17"/>
      <c r="G3" s="113"/>
      <c r="H3" s="186"/>
    </row>
    <row r="4" spans="1:13" ht="14.1" customHeight="1" x14ac:dyDescent="0.25">
      <c r="A4" s="3"/>
      <c r="B4" s="17"/>
      <c r="C4" s="17"/>
      <c r="D4" s="17"/>
      <c r="E4" s="17"/>
      <c r="F4" s="17"/>
      <c r="G4" s="113"/>
      <c r="H4" s="186"/>
    </row>
    <row r="5" spans="1:13" ht="15.9" customHeight="1" x14ac:dyDescent="0.25">
      <c r="A5" s="12"/>
      <c r="B5" s="12">
        <v>2016</v>
      </c>
      <c r="C5" s="12">
        <v>2017</v>
      </c>
      <c r="D5" s="12">
        <v>2018</v>
      </c>
      <c r="E5" s="12">
        <v>2019</v>
      </c>
      <c r="F5" s="12">
        <v>2020</v>
      </c>
      <c r="G5" s="113"/>
      <c r="H5" s="186"/>
    </row>
    <row r="6" spans="1:13" ht="14.1" customHeight="1" x14ac:dyDescent="0.25">
      <c r="A6" s="7"/>
      <c r="B6" s="14"/>
      <c r="C6" s="14"/>
      <c r="D6" s="14"/>
      <c r="E6" s="14"/>
      <c r="F6" s="14"/>
      <c r="G6" s="113"/>
      <c r="H6" s="186"/>
    </row>
    <row r="7" spans="1:13" ht="14.1" customHeight="1" x14ac:dyDescent="0.25">
      <c r="A7" s="27" t="s">
        <v>112</v>
      </c>
      <c r="B7" s="16">
        <v>366</v>
      </c>
      <c r="C7" s="16">
        <v>328</v>
      </c>
      <c r="D7" s="16">
        <v>328</v>
      </c>
      <c r="E7" s="16">
        <v>370</v>
      </c>
      <c r="F7" s="16">
        <v>240</v>
      </c>
      <c r="G7" s="113"/>
      <c r="H7" s="186"/>
    </row>
    <row r="8" spans="1:13" ht="14.1" customHeight="1" x14ac:dyDescent="0.25">
      <c r="A8" s="27" t="s">
        <v>113</v>
      </c>
      <c r="B8" s="16">
        <v>4250</v>
      </c>
      <c r="C8" s="16">
        <v>4394</v>
      </c>
      <c r="D8" s="16">
        <v>4394</v>
      </c>
      <c r="E8" s="16">
        <v>4545</v>
      </c>
      <c r="F8" s="16">
        <v>4325</v>
      </c>
      <c r="G8" s="113"/>
      <c r="H8" s="186"/>
    </row>
    <row r="9" spans="1:13" ht="14.1" customHeight="1" x14ac:dyDescent="0.25">
      <c r="C9" s="26"/>
      <c r="G9" s="113"/>
      <c r="H9" s="186"/>
    </row>
    <row r="10" spans="1:13" ht="14.1" customHeight="1" x14ac:dyDescent="0.25">
      <c r="A10" s="51" t="s">
        <v>826</v>
      </c>
      <c r="B10" s="23"/>
      <c r="C10" s="23"/>
      <c r="D10" s="23"/>
      <c r="E10" s="23"/>
      <c r="F10" s="23"/>
      <c r="G10" s="113"/>
      <c r="H10" s="186"/>
    </row>
    <row r="11" spans="1:13" ht="14.1" customHeight="1" x14ac:dyDescent="0.25">
      <c r="A11" s="52" t="s">
        <v>35</v>
      </c>
      <c r="B11" s="14"/>
      <c r="C11" s="14"/>
      <c r="D11" s="14"/>
      <c r="E11" s="14"/>
      <c r="F11" s="14"/>
      <c r="G11" s="113"/>
      <c r="H11" s="186"/>
    </row>
    <row r="12" spans="1:13" ht="14.1" customHeight="1" x14ac:dyDescent="0.25">
      <c r="A12" s="52"/>
      <c r="B12" s="14"/>
      <c r="C12" s="14"/>
      <c r="D12" s="14"/>
      <c r="E12" s="14"/>
      <c r="F12" s="14"/>
      <c r="G12" s="113"/>
      <c r="H12" s="186"/>
    </row>
    <row r="13" spans="1:13" ht="14.1" customHeight="1" x14ac:dyDescent="0.25">
      <c r="A13" s="52"/>
      <c r="B13" s="14"/>
      <c r="C13" s="14"/>
      <c r="D13" s="14"/>
      <c r="E13" s="14"/>
      <c r="F13" s="14"/>
      <c r="G13" s="113"/>
      <c r="H13" s="186"/>
    </row>
    <row r="14" spans="1:13" ht="14.1" customHeight="1" x14ac:dyDescent="0.25">
      <c r="A14" s="52"/>
      <c r="B14" s="14"/>
      <c r="C14" s="14"/>
      <c r="D14" s="14"/>
      <c r="E14" s="14"/>
      <c r="F14" s="14"/>
      <c r="G14" s="113"/>
      <c r="H14" s="186"/>
    </row>
    <row r="15" spans="1:13" ht="14.1" customHeight="1" x14ac:dyDescent="0.25">
      <c r="A15" s="3"/>
      <c r="B15" s="17"/>
      <c r="C15" s="17"/>
      <c r="D15" s="17"/>
      <c r="E15" s="17"/>
      <c r="F15" s="17"/>
      <c r="G15" s="113"/>
      <c r="H15" s="186"/>
    </row>
    <row r="16" spans="1:13" ht="14.1" customHeight="1" x14ac:dyDescent="0.25">
      <c r="A16" s="5" t="s">
        <v>438</v>
      </c>
      <c r="B16" s="5"/>
      <c r="C16" s="3"/>
      <c r="E16" s="3"/>
      <c r="G16" s="3"/>
      <c r="H16" s="3"/>
      <c r="I16" s="3"/>
      <c r="J16" s="3"/>
      <c r="K16" s="3"/>
      <c r="L16" s="3"/>
      <c r="M16" s="3"/>
    </row>
    <row r="17" spans="1:13" ht="14.1" customHeight="1" x14ac:dyDescent="0.25">
      <c r="A17" s="6"/>
      <c r="B17" s="6"/>
      <c r="C17" s="7"/>
      <c r="D17" s="7"/>
      <c r="E17" s="7"/>
      <c r="F17" s="7"/>
      <c r="G17" s="3"/>
      <c r="H17" s="3"/>
      <c r="I17" s="3"/>
      <c r="J17" s="3"/>
      <c r="K17" s="3"/>
      <c r="L17" s="3"/>
      <c r="M17" s="3"/>
    </row>
    <row r="18" spans="1:13" ht="15.9" customHeight="1" x14ac:dyDescent="0.25">
      <c r="A18" s="12"/>
      <c r="B18" s="12">
        <v>2016</v>
      </c>
      <c r="C18" s="12">
        <v>2017</v>
      </c>
      <c r="D18" s="12">
        <v>2018</v>
      </c>
      <c r="E18" s="12">
        <v>2019</v>
      </c>
      <c r="F18" s="12">
        <v>2020</v>
      </c>
      <c r="G18" s="3"/>
    </row>
    <row r="19" spans="1:13" ht="14.1" customHeight="1" x14ac:dyDescent="0.25">
      <c r="A19" s="7"/>
      <c r="B19" s="14"/>
      <c r="C19" s="14"/>
      <c r="D19" s="14"/>
      <c r="E19" s="14"/>
      <c r="F19" s="14"/>
      <c r="G19" s="3"/>
    </row>
    <row r="20" spans="1:13" ht="14.1" customHeight="1" x14ac:dyDescent="0.25">
      <c r="A20" s="74" t="s">
        <v>18</v>
      </c>
      <c r="B20" s="16">
        <v>4210</v>
      </c>
      <c r="C20" s="16">
        <v>4250</v>
      </c>
      <c r="D20" s="16">
        <v>4394</v>
      </c>
      <c r="E20" s="16">
        <v>4545</v>
      </c>
      <c r="F20" s="16">
        <v>4325</v>
      </c>
      <c r="G20" s="3"/>
      <c r="H20" s="16"/>
    </row>
    <row r="21" spans="1:13" ht="14.1" customHeight="1" x14ac:dyDescent="0.25">
      <c r="A21" s="27"/>
      <c r="B21" s="16"/>
      <c r="C21" s="16"/>
      <c r="D21" s="16"/>
      <c r="E21" s="16"/>
      <c r="F21" s="16"/>
      <c r="H21" s="16"/>
    </row>
    <row r="22" spans="1:13" ht="14.1" customHeight="1" x14ac:dyDescent="0.25">
      <c r="A22" s="15" t="s">
        <v>114</v>
      </c>
      <c r="B22" s="16">
        <v>3764</v>
      </c>
      <c r="C22" s="16">
        <v>3813</v>
      </c>
      <c r="D22" s="16">
        <v>3953</v>
      </c>
      <c r="E22" s="16">
        <v>4090</v>
      </c>
      <c r="F22" s="16">
        <v>3883</v>
      </c>
      <c r="G22" s="3"/>
      <c r="H22" s="16"/>
    </row>
    <row r="23" spans="1:13" ht="14.1" customHeight="1" x14ac:dyDescent="0.25">
      <c r="A23" s="15" t="s">
        <v>115</v>
      </c>
      <c r="B23" s="16">
        <v>446</v>
      </c>
      <c r="C23" s="16">
        <v>437</v>
      </c>
      <c r="D23" s="16">
        <v>441</v>
      </c>
      <c r="E23" s="16">
        <v>455</v>
      </c>
      <c r="F23" s="16">
        <v>442</v>
      </c>
      <c r="G23" s="17"/>
      <c r="H23" s="16"/>
    </row>
    <row r="24" spans="1:13" ht="14.1" customHeight="1" x14ac:dyDescent="0.25">
      <c r="C24" s="26"/>
    </row>
    <row r="25" spans="1:13" ht="14.1" customHeight="1" x14ac:dyDescent="0.25">
      <c r="A25" s="75" t="s">
        <v>826</v>
      </c>
      <c r="B25" s="23"/>
      <c r="C25" s="23"/>
      <c r="D25" s="23"/>
      <c r="E25" s="23"/>
      <c r="F25" s="23"/>
    </row>
    <row r="26" spans="1:13" ht="14.1" customHeight="1" x14ac:dyDescent="0.25">
      <c r="A26" s="52" t="s">
        <v>35</v>
      </c>
      <c r="B26" s="14"/>
      <c r="C26" s="14"/>
      <c r="D26" s="14"/>
      <c r="E26" s="14"/>
      <c r="F26" s="14"/>
    </row>
    <row r="27" spans="1:13" ht="14.1" customHeight="1" x14ac:dyDescent="0.25"/>
    <row r="28" spans="1:13" ht="14.1" customHeight="1" x14ac:dyDescent="0.25"/>
    <row r="29" spans="1:13" s="61" customFormat="1" ht="14.1" customHeight="1" x14ac:dyDescent="0.25">
      <c r="A29" s="70"/>
      <c r="B29" s="94"/>
      <c r="C29" s="94"/>
      <c r="D29" s="94"/>
      <c r="E29" s="94"/>
      <c r="F29" s="94"/>
    </row>
    <row r="30" spans="1:13" s="61" customFormat="1" ht="14.1" customHeight="1" x14ac:dyDescent="0.25">
      <c r="A30" s="6"/>
      <c r="B30" s="94"/>
      <c r="C30" s="94"/>
      <c r="D30" s="94"/>
      <c r="E30" s="94"/>
      <c r="F30" s="94"/>
    </row>
    <row r="31" spans="1:13" ht="14.1" customHeight="1" x14ac:dyDescent="0.25">
      <c r="A31" s="5" t="s">
        <v>439</v>
      </c>
      <c r="B31" s="3"/>
      <c r="D31" s="3"/>
    </row>
    <row r="32" spans="1:13" ht="14.1" customHeight="1" x14ac:dyDescent="0.25">
      <c r="A32" s="6"/>
      <c r="B32" s="7"/>
      <c r="C32" s="7"/>
      <c r="D32" s="7"/>
      <c r="E32" s="7"/>
      <c r="F32" s="7"/>
    </row>
    <row r="33" spans="1:7" ht="15.9" customHeight="1" x14ac:dyDescent="0.25">
      <c r="A33" s="12"/>
      <c r="B33" s="12">
        <v>2016</v>
      </c>
      <c r="C33" s="12">
        <v>2017</v>
      </c>
      <c r="D33" s="12">
        <v>2018</v>
      </c>
      <c r="E33" s="12">
        <v>2019</v>
      </c>
      <c r="F33" s="12">
        <v>2020</v>
      </c>
    </row>
    <row r="34" spans="1:7" ht="14.1" customHeight="1" x14ac:dyDescent="0.25">
      <c r="A34" s="7"/>
      <c r="B34" s="14"/>
      <c r="C34" s="14"/>
      <c r="D34" s="14"/>
      <c r="E34" s="14"/>
      <c r="F34" s="14"/>
    </row>
    <row r="35" spans="1:7" ht="14.1" customHeight="1" x14ac:dyDescent="0.25">
      <c r="A35" s="60" t="s">
        <v>161</v>
      </c>
      <c r="B35" s="47"/>
      <c r="C35" s="47"/>
      <c r="D35" s="47"/>
      <c r="E35" s="47"/>
      <c r="F35" s="47"/>
    </row>
    <row r="36" spans="1:7" ht="14.1" customHeight="1" x14ac:dyDescent="0.25">
      <c r="A36" s="27" t="s">
        <v>164</v>
      </c>
      <c r="B36" s="16">
        <v>516</v>
      </c>
      <c r="C36" s="16">
        <v>553</v>
      </c>
      <c r="D36" s="16">
        <v>576</v>
      </c>
      <c r="E36" s="16">
        <v>627</v>
      </c>
      <c r="F36" s="16">
        <v>604</v>
      </c>
    </row>
    <row r="37" spans="1:7" ht="14.1" customHeight="1" x14ac:dyDescent="0.25">
      <c r="A37" s="27" t="s">
        <v>165</v>
      </c>
      <c r="B37" s="16">
        <v>262</v>
      </c>
      <c r="C37" s="16">
        <v>289</v>
      </c>
      <c r="D37" s="16">
        <v>271</v>
      </c>
      <c r="E37" s="16">
        <v>287</v>
      </c>
      <c r="F37" s="16">
        <v>270</v>
      </c>
      <c r="G37" s="16"/>
    </row>
    <row r="38" spans="1:7" ht="14.1" customHeight="1" x14ac:dyDescent="0.25">
      <c r="A38" s="27" t="s">
        <v>116</v>
      </c>
      <c r="B38" s="16">
        <v>54</v>
      </c>
      <c r="C38" s="16">
        <v>67</v>
      </c>
      <c r="D38" s="16">
        <v>53</v>
      </c>
      <c r="E38" s="16">
        <v>53</v>
      </c>
      <c r="F38" s="16">
        <v>28</v>
      </c>
      <c r="G38" s="16"/>
    </row>
    <row r="39" spans="1:7" ht="14.1" customHeight="1" x14ac:dyDescent="0.25">
      <c r="A39" s="27" t="s">
        <v>117</v>
      </c>
      <c r="B39" s="16">
        <v>208</v>
      </c>
      <c r="C39" s="16">
        <v>222</v>
      </c>
      <c r="D39" s="16">
        <v>218</v>
      </c>
      <c r="E39" s="16">
        <v>234</v>
      </c>
      <c r="F39" s="16">
        <v>242</v>
      </c>
      <c r="G39" s="16"/>
    </row>
    <row r="40" spans="1:7" ht="14.1" customHeight="1" x14ac:dyDescent="0.25">
      <c r="A40" s="27"/>
      <c r="B40" s="16"/>
      <c r="C40" s="16"/>
      <c r="D40" s="16"/>
      <c r="E40" s="16"/>
      <c r="F40" s="16"/>
      <c r="G40" s="16"/>
    </row>
    <row r="41" spans="1:7" ht="14.1" customHeight="1" x14ac:dyDescent="0.25">
      <c r="A41" s="60" t="s">
        <v>162</v>
      </c>
      <c r="B41" s="16"/>
      <c r="C41" s="16"/>
      <c r="D41" s="16"/>
      <c r="E41" s="16"/>
      <c r="F41" s="16"/>
      <c r="G41" s="16"/>
    </row>
    <row r="42" spans="1:7" ht="14.1" customHeight="1" x14ac:dyDescent="0.25">
      <c r="A42" s="27" t="s">
        <v>164</v>
      </c>
      <c r="B42" s="16">
        <v>3694</v>
      </c>
      <c r="C42" s="16">
        <v>3697</v>
      </c>
      <c r="D42" s="16">
        <v>3818</v>
      </c>
      <c r="E42" s="16">
        <v>3918</v>
      </c>
      <c r="F42" s="16">
        <v>3721</v>
      </c>
      <c r="G42" s="16"/>
    </row>
    <row r="43" spans="1:7" ht="14.1" customHeight="1" x14ac:dyDescent="0.25">
      <c r="A43" s="27" t="s">
        <v>165</v>
      </c>
      <c r="B43" s="16">
        <v>1426</v>
      </c>
      <c r="C43" s="16">
        <v>1337</v>
      </c>
      <c r="D43" s="16">
        <v>1469</v>
      </c>
      <c r="E43" s="16">
        <v>1457</v>
      </c>
      <c r="F43" s="16">
        <v>1496</v>
      </c>
      <c r="G43" s="16"/>
    </row>
    <row r="44" spans="1:7" ht="14.1" customHeight="1" x14ac:dyDescent="0.25">
      <c r="A44" s="27" t="s">
        <v>116</v>
      </c>
      <c r="B44" s="16">
        <v>312</v>
      </c>
      <c r="C44" s="16">
        <v>299</v>
      </c>
      <c r="D44" s="16">
        <v>275</v>
      </c>
      <c r="E44" s="16">
        <v>317</v>
      </c>
      <c r="F44" s="16">
        <v>212</v>
      </c>
      <c r="G44" s="16"/>
    </row>
    <row r="45" spans="1:7" ht="14.1" customHeight="1" x14ac:dyDescent="0.25">
      <c r="A45" s="27" t="s">
        <v>117</v>
      </c>
      <c r="B45" s="16">
        <v>1114</v>
      </c>
      <c r="C45" s="16">
        <v>1038</v>
      </c>
      <c r="D45" s="16">
        <v>1194</v>
      </c>
      <c r="E45" s="16">
        <v>1140</v>
      </c>
      <c r="F45" s="16">
        <v>1284</v>
      </c>
      <c r="G45" s="16"/>
    </row>
    <row r="46" spans="1:7" ht="14.1" customHeight="1" x14ac:dyDescent="0.25">
      <c r="B46" s="26"/>
    </row>
    <row r="47" spans="1:7" ht="14.1" customHeight="1" x14ac:dyDescent="0.25">
      <c r="A47" s="75" t="s">
        <v>826</v>
      </c>
      <c r="B47" s="51"/>
      <c r="C47" s="23"/>
      <c r="D47" s="23"/>
      <c r="E47" s="23"/>
      <c r="F47" s="23"/>
    </row>
    <row r="48" spans="1:7" ht="14.1" customHeight="1" x14ac:dyDescent="0.25">
      <c r="A48" s="52" t="s">
        <v>35</v>
      </c>
      <c r="B48" s="52"/>
      <c r="C48" s="14"/>
      <c r="D48" s="14"/>
      <c r="E48" s="14"/>
      <c r="F48" s="14"/>
    </row>
    <row r="49" spans="1:1" ht="14.1" customHeight="1" x14ac:dyDescent="0.25">
      <c r="A49" s="52"/>
    </row>
    <row r="50" spans="1:1" ht="12.9" customHeight="1" x14ac:dyDescent="0.25"/>
    <row r="51" spans="1:1" ht="12.9" customHeight="1" x14ac:dyDescent="0.25"/>
    <row r="58" spans="1:1" ht="12.9" customHeight="1" x14ac:dyDescent="0.25"/>
    <row r="59" spans="1:1" ht="12.9" customHeight="1" x14ac:dyDescent="0.25"/>
    <row r="60" spans="1:1" ht="12.9" customHeight="1" x14ac:dyDescent="0.25"/>
    <row r="61" spans="1:1" ht="12.9" customHeight="1" x14ac:dyDescent="0.25"/>
    <row r="62" spans="1:1" ht="12.9" customHeight="1" x14ac:dyDescent="0.25"/>
    <row r="63" spans="1:1" ht="12.9" customHeight="1" x14ac:dyDescent="0.25"/>
    <row r="64" spans="1:1" ht="12.9" customHeight="1" x14ac:dyDescent="0.25"/>
    <row r="65" ht="12.9" customHeight="1" x14ac:dyDescent="0.25"/>
    <row r="66" ht="12.9" customHeight="1" x14ac:dyDescent="0.25"/>
    <row r="67" ht="12.9" customHeight="1" x14ac:dyDescent="0.25"/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I38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38" style="4" customWidth="1"/>
    <col min="2" max="6" width="10.6640625" style="4" customWidth="1"/>
    <col min="7" max="7" width="5.44140625" style="4" customWidth="1"/>
    <col min="8" max="16384" width="11.44140625" style="4"/>
  </cols>
  <sheetData>
    <row r="1" spans="1:9" ht="14.1" customHeight="1" thickBot="1" x14ac:dyDescent="0.3">
      <c r="A1" s="1" t="s">
        <v>262</v>
      </c>
      <c r="B1" s="1"/>
      <c r="C1" s="2"/>
      <c r="D1" s="2"/>
      <c r="E1" s="2"/>
      <c r="F1" s="2"/>
    </row>
    <row r="2" spans="1:9" ht="14.1" customHeight="1" x14ac:dyDescent="0.25">
      <c r="A2" s="3"/>
      <c r="B2" s="3"/>
      <c r="C2" s="3"/>
      <c r="D2" s="3"/>
      <c r="F2" s="3"/>
      <c r="G2" s="113"/>
      <c r="H2" s="186" t="s">
        <v>471</v>
      </c>
    </row>
    <row r="3" spans="1:9" ht="14.1" customHeight="1" x14ac:dyDescent="0.25">
      <c r="A3" s="70" t="s">
        <v>440</v>
      </c>
      <c r="B3" s="3"/>
      <c r="C3" s="3"/>
      <c r="D3" s="3"/>
      <c r="F3" s="3"/>
      <c r="G3" s="113"/>
    </row>
    <row r="4" spans="1:9" ht="14.1" customHeight="1" x14ac:dyDescent="0.25">
      <c r="A4" s="3"/>
      <c r="B4" s="3"/>
      <c r="C4" s="3"/>
      <c r="D4" s="3"/>
      <c r="F4" s="3"/>
      <c r="G4" s="113"/>
    </row>
    <row r="5" spans="1:9" ht="14.1" customHeight="1" x14ac:dyDescent="0.25">
      <c r="A5" s="70" t="s">
        <v>441</v>
      </c>
      <c r="B5" s="70"/>
      <c r="C5" s="3"/>
      <c r="D5" s="3"/>
      <c r="F5" s="3"/>
    </row>
    <row r="6" spans="1:9" ht="14.1" customHeight="1" x14ac:dyDescent="0.25">
      <c r="A6" s="70"/>
      <c r="B6" s="70"/>
      <c r="C6" s="3"/>
      <c r="D6" s="3"/>
      <c r="F6" s="3"/>
    </row>
    <row r="7" spans="1:9" ht="14.1" customHeight="1" x14ac:dyDescent="0.25">
      <c r="A7" s="139" t="s">
        <v>362</v>
      </c>
      <c r="B7" s="70"/>
      <c r="C7" s="3"/>
    </row>
    <row r="8" spans="1:9" ht="9.9" customHeight="1" x14ac:dyDescent="0.25">
      <c r="A8" s="3"/>
      <c r="B8" s="3"/>
      <c r="C8" s="3"/>
      <c r="D8" s="3"/>
    </row>
    <row r="9" spans="1:9" ht="15.9" customHeight="1" x14ac:dyDescent="0.25">
      <c r="A9" s="12"/>
      <c r="B9" s="12">
        <v>2016</v>
      </c>
      <c r="C9" s="12">
        <v>2017</v>
      </c>
      <c r="D9" s="12">
        <v>2018</v>
      </c>
      <c r="E9" s="12">
        <v>2019</v>
      </c>
      <c r="F9" s="12">
        <v>2020</v>
      </c>
    </row>
    <row r="10" spans="1:9" ht="14.1" customHeight="1" x14ac:dyDescent="0.25">
      <c r="A10" s="7"/>
      <c r="B10" s="14"/>
      <c r="C10" s="14"/>
      <c r="D10" s="14"/>
      <c r="E10" s="14"/>
      <c r="F10" s="14"/>
    </row>
    <row r="11" spans="1:9" ht="14.1" customHeight="1" x14ac:dyDescent="0.25">
      <c r="A11" s="58" t="s">
        <v>118</v>
      </c>
      <c r="B11" s="14"/>
      <c r="C11" s="14"/>
      <c r="D11" s="14"/>
      <c r="E11" s="14"/>
      <c r="F11" s="14"/>
    </row>
    <row r="12" spans="1:9" ht="14.1" customHeight="1" x14ac:dyDescent="0.25">
      <c r="A12" s="7" t="s">
        <v>119</v>
      </c>
      <c r="B12" s="16">
        <v>31</v>
      </c>
      <c r="C12" s="16">
        <v>31</v>
      </c>
      <c r="D12" s="16">
        <v>31</v>
      </c>
      <c r="E12" s="16">
        <v>31</v>
      </c>
      <c r="F12" s="16">
        <v>32</v>
      </c>
      <c r="I12" s="16"/>
    </row>
    <row r="13" spans="1:9" ht="14.1" customHeight="1" x14ac:dyDescent="0.25">
      <c r="A13" s="7" t="s">
        <v>635</v>
      </c>
      <c r="B13" s="16">
        <v>1473</v>
      </c>
      <c r="C13" s="16">
        <v>1573</v>
      </c>
      <c r="D13" s="16">
        <v>1633</v>
      </c>
      <c r="E13" s="16">
        <v>1633</v>
      </c>
      <c r="F13" s="16">
        <v>1633</v>
      </c>
      <c r="I13" s="16"/>
    </row>
    <row r="14" spans="1:9" ht="14.1" customHeight="1" x14ac:dyDescent="0.25">
      <c r="A14" s="7" t="s">
        <v>636</v>
      </c>
      <c r="B14" s="16">
        <v>78</v>
      </c>
      <c r="C14" s="16">
        <v>78</v>
      </c>
      <c r="D14" s="16">
        <v>78</v>
      </c>
      <c r="E14" s="16">
        <v>78</v>
      </c>
      <c r="F14" s="16">
        <v>78</v>
      </c>
      <c r="I14" s="16"/>
    </row>
    <row r="15" spans="1:9" ht="14.1" customHeight="1" x14ac:dyDescent="0.25">
      <c r="A15" s="7" t="s">
        <v>637</v>
      </c>
      <c r="B15" s="16">
        <v>1657</v>
      </c>
      <c r="C15" s="16">
        <v>1559</v>
      </c>
      <c r="D15" s="16">
        <v>1499</v>
      </c>
      <c r="E15" s="16">
        <v>1514</v>
      </c>
      <c r="F15" s="16">
        <v>1612</v>
      </c>
      <c r="I15" s="16"/>
    </row>
    <row r="16" spans="1:9" ht="14.1" customHeight="1" x14ac:dyDescent="0.25">
      <c r="A16" s="7"/>
      <c r="B16" s="16"/>
      <c r="C16" s="16"/>
      <c r="D16" s="16"/>
      <c r="E16" s="16"/>
      <c r="F16" s="16"/>
      <c r="I16" s="16"/>
    </row>
    <row r="17" spans="1:9" ht="14.1" customHeight="1" x14ac:dyDescent="0.25">
      <c r="A17" s="58" t="s">
        <v>120</v>
      </c>
      <c r="B17" s="16"/>
      <c r="C17" s="16"/>
      <c r="D17" s="16"/>
      <c r="E17" s="16"/>
      <c r="F17" s="16"/>
      <c r="I17" s="16"/>
    </row>
    <row r="18" spans="1:9" ht="14.1" customHeight="1" x14ac:dyDescent="0.25">
      <c r="A18" s="15" t="s">
        <v>119</v>
      </c>
      <c r="B18" s="16">
        <v>20</v>
      </c>
      <c r="C18" s="16">
        <v>21</v>
      </c>
      <c r="D18" s="16">
        <v>22</v>
      </c>
      <c r="E18" s="16">
        <v>22</v>
      </c>
      <c r="F18" s="16">
        <v>22</v>
      </c>
      <c r="I18" s="16"/>
    </row>
    <row r="19" spans="1:9" ht="14.1" customHeight="1" x14ac:dyDescent="0.25">
      <c r="A19" s="15" t="s">
        <v>635</v>
      </c>
      <c r="B19" s="16">
        <v>465</v>
      </c>
      <c r="C19" s="16">
        <v>485</v>
      </c>
      <c r="D19" s="16">
        <v>505</v>
      </c>
      <c r="E19" s="16">
        <v>535</v>
      </c>
      <c r="F19" s="16">
        <v>535</v>
      </c>
      <c r="I19" s="16"/>
    </row>
    <row r="20" spans="1:9" ht="14.1" customHeight="1" x14ac:dyDescent="0.25">
      <c r="A20" s="7" t="s">
        <v>637</v>
      </c>
      <c r="B20" s="16">
        <v>144</v>
      </c>
      <c r="C20" s="16">
        <v>144</v>
      </c>
      <c r="D20" s="16">
        <v>255</v>
      </c>
      <c r="E20" s="16">
        <v>225</v>
      </c>
      <c r="F20" s="16">
        <v>225</v>
      </c>
      <c r="I20" s="16"/>
    </row>
    <row r="21" spans="1:9" ht="14.1" customHeight="1" x14ac:dyDescent="0.25">
      <c r="A21" s="7"/>
      <c r="B21" s="16"/>
      <c r="C21" s="16"/>
      <c r="D21" s="16"/>
      <c r="E21" s="16"/>
      <c r="F21" s="16"/>
      <c r="H21" s="137"/>
      <c r="I21" s="16"/>
    </row>
    <row r="22" spans="1:9" ht="14.1" customHeight="1" x14ac:dyDescent="0.25">
      <c r="A22" s="58" t="s">
        <v>571</v>
      </c>
      <c r="B22" s="16"/>
      <c r="C22" s="16"/>
      <c r="D22" s="16"/>
      <c r="E22" s="16"/>
      <c r="F22" s="16"/>
      <c r="H22" s="137"/>
      <c r="I22" s="16"/>
    </row>
    <row r="23" spans="1:9" ht="14.1" customHeight="1" x14ac:dyDescent="0.25">
      <c r="A23" s="7" t="s">
        <v>119</v>
      </c>
      <c r="B23" s="16">
        <v>12</v>
      </c>
      <c r="C23" s="16">
        <v>12</v>
      </c>
      <c r="D23" s="16">
        <v>12</v>
      </c>
      <c r="E23" s="16">
        <v>12</v>
      </c>
      <c r="F23" s="16">
        <v>12</v>
      </c>
      <c r="H23" s="137"/>
      <c r="I23" s="16"/>
    </row>
    <row r="24" spans="1:9" ht="14.1" customHeight="1" x14ac:dyDescent="0.25">
      <c r="A24" s="7" t="s">
        <v>218</v>
      </c>
      <c r="B24" s="16">
        <v>55587</v>
      </c>
      <c r="C24" s="16">
        <v>41523</v>
      </c>
      <c r="D24" s="16">
        <v>42929</v>
      </c>
      <c r="E24" s="16">
        <v>43225</v>
      </c>
      <c r="F24" s="16">
        <v>42500</v>
      </c>
      <c r="H24" s="137"/>
      <c r="I24" s="16"/>
    </row>
    <row r="25" spans="1:9" ht="14.1" customHeight="1" x14ac:dyDescent="0.25">
      <c r="A25" s="18"/>
      <c r="B25" s="19"/>
      <c r="C25" s="21"/>
      <c r="D25" s="21"/>
      <c r="E25" s="21"/>
      <c r="F25" s="21"/>
    </row>
    <row r="26" spans="1:9" ht="14.1" customHeight="1" x14ac:dyDescent="0.25">
      <c r="A26" s="75" t="s">
        <v>643</v>
      </c>
      <c r="B26" s="75"/>
      <c r="C26" s="23"/>
      <c r="D26" s="23"/>
      <c r="E26" s="23"/>
      <c r="F26" s="23"/>
    </row>
    <row r="27" spans="1:9" ht="14.1" customHeight="1" x14ac:dyDescent="0.25">
      <c r="A27" s="76" t="s">
        <v>498</v>
      </c>
    </row>
    <row r="28" spans="1:9" ht="13.35" customHeight="1" x14ac:dyDescent="0.25"/>
    <row r="29" spans="1:9" ht="13.35" customHeight="1" x14ac:dyDescent="0.25"/>
    <row r="30" spans="1:9" ht="13.35" customHeight="1" x14ac:dyDescent="0.25"/>
    <row r="31" spans="1:9" ht="13.35" customHeight="1" x14ac:dyDescent="0.25"/>
    <row r="32" spans="1:9" ht="13.35" customHeight="1" x14ac:dyDescent="0.25"/>
    <row r="33" ht="13.35" customHeight="1" x14ac:dyDescent="0.25"/>
    <row r="34" ht="13.35" customHeight="1" x14ac:dyDescent="0.25"/>
    <row r="35" ht="13.35" customHeight="1" x14ac:dyDescent="0.25"/>
    <row r="36" ht="13.35" customHeight="1" x14ac:dyDescent="0.25"/>
    <row r="37" ht="13.35" customHeight="1" x14ac:dyDescent="0.25"/>
    <row r="38" ht="12" customHeight="1" x14ac:dyDescent="0.25"/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I51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32.6640625" style="4" customWidth="1"/>
    <col min="2" max="5" width="14.6640625" style="4" customWidth="1"/>
    <col min="6" max="6" width="5.109375" style="4" customWidth="1"/>
    <col min="7" max="16384" width="11.44140625" style="4"/>
  </cols>
  <sheetData>
    <row r="1" spans="1:9" ht="14.1" customHeight="1" x14ac:dyDescent="0.25">
      <c r="A1" s="70" t="s">
        <v>585</v>
      </c>
      <c r="B1" s="70"/>
      <c r="C1" s="70"/>
    </row>
    <row r="2" spans="1:9" ht="14.1" customHeight="1" x14ac:dyDescent="0.25">
      <c r="A2" s="70"/>
      <c r="B2" s="70"/>
      <c r="C2" s="70"/>
      <c r="G2" s="186" t="s">
        <v>471</v>
      </c>
    </row>
    <row r="3" spans="1:9" ht="14.1" customHeight="1" x14ac:dyDescent="0.25">
      <c r="A3" s="139" t="s">
        <v>285</v>
      </c>
      <c r="B3" s="139"/>
      <c r="C3" s="70"/>
    </row>
    <row r="4" spans="1:9" ht="9.9" customHeight="1" x14ac:dyDescent="0.25">
      <c r="A4" s="3"/>
      <c r="B4" s="3"/>
      <c r="C4" s="3"/>
      <c r="D4" s="3"/>
      <c r="E4" s="3"/>
    </row>
    <row r="5" spans="1:9" ht="15.9" customHeight="1" x14ac:dyDescent="0.25">
      <c r="A5" s="38"/>
      <c r="B5" s="38">
        <v>2014</v>
      </c>
      <c r="C5" s="38">
        <v>2016</v>
      </c>
      <c r="D5" s="38">
        <v>2018</v>
      </c>
      <c r="E5" s="38">
        <v>2020</v>
      </c>
    </row>
    <row r="6" spans="1:9" s="140" customFormat="1" ht="14.1" customHeight="1" x14ac:dyDescent="0.2"/>
    <row r="7" spans="1:9" s="140" customFormat="1" ht="14.1" customHeight="1" x14ac:dyDescent="0.25">
      <c r="A7" s="59" t="s">
        <v>286</v>
      </c>
      <c r="B7" s="30">
        <v>11</v>
      </c>
      <c r="C7" s="30">
        <v>11</v>
      </c>
      <c r="D7" s="30">
        <v>11</v>
      </c>
      <c r="E7" s="30">
        <v>11</v>
      </c>
      <c r="G7"/>
      <c r="H7"/>
      <c r="I7"/>
    </row>
    <row r="8" spans="1:9" s="140" customFormat="1" ht="14.1" customHeight="1" x14ac:dyDescent="0.25">
      <c r="A8" s="30" t="s">
        <v>287</v>
      </c>
      <c r="B8" s="30">
        <v>1</v>
      </c>
      <c r="C8" s="47">
        <v>1</v>
      </c>
      <c r="D8" s="47">
        <v>1</v>
      </c>
      <c r="E8" s="47">
        <v>1</v>
      </c>
      <c r="G8"/>
      <c r="H8"/>
      <c r="I8"/>
    </row>
    <row r="9" spans="1:9" s="140" customFormat="1" ht="14.1" customHeight="1" x14ac:dyDescent="0.25">
      <c r="A9" s="30" t="s">
        <v>288</v>
      </c>
      <c r="B9" s="30">
        <v>3</v>
      </c>
      <c r="C9" s="47">
        <v>3</v>
      </c>
      <c r="D9" s="47">
        <v>6</v>
      </c>
      <c r="E9" s="47">
        <v>3</v>
      </c>
      <c r="G9"/>
      <c r="H9"/>
      <c r="I9"/>
    </row>
    <row r="10" spans="1:9" s="140" customFormat="1" ht="14.1" customHeight="1" x14ac:dyDescent="0.25">
      <c r="A10" s="30" t="s">
        <v>289</v>
      </c>
      <c r="B10" s="30">
        <v>1</v>
      </c>
      <c r="C10" s="47">
        <v>1</v>
      </c>
      <c r="D10" s="47" t="s">
        <v>31</v>
      </c>
      <c r="E10" s="47">
        <v>1</v>
      </c>
      <c r="G10"/>
      <c r="H10"/>
      <c r="I10"/>
    </row>
    <row r="11" spans="1:9" s="140" customFormat="1" ht="14.1" customHeight="1" x14ac:dyDescent="0.25">
      <c r="A11" s="30" t="s">
        <v>290</v>
      </c>
      <c r="B11" s="30">
        <v>4</v>
      </c>
      <c r="C11" s="47">
        <v>3</v>
      </c>
      <c r="D11" s="47">
        <v>3</v>
      </c>
      <c r="E11" s="47">
        <v>5</v>
      </c>
      <c r="G11"/>
      <c r="H11"/>
      <c r="I11"/>
    </row>
    <row r="12" spans="1:9" s="140" customFormat="1" ht="14.1" customHeight="1" x14ac:dyDescent="0.25">
      <c r="A12" s="30" t="s">
        <v>291</v>
      </c>
      <c r="B12" s="141" t="s">
        <v>31</v>
      </c>
      <c r="C12" s="47">
        <v>2</v>
      </c>
      <c r="D12" s="47" t="s">
        <v>31</v>
      </c>
      <c r="E12" s="47" t="s">
        <v>31</v>
      </c>
      <c r="G12"/>
      <c r="H12"/>
      <c r="I12"/>
    </row>
    <row r="13" spans="1:9" s="140" customFormat="1" ht="14.1" customHeight="1" x14ac:dyDescent="0.25">
      <c r="A13" s="30" t="s">
        <v>292</v>
      </c>
      <c r="B13" s="141" t="s">
        <v>31</v>
      </c>
      <c r="C13" s="47" t="s">
        <v>31</v>
      </c>
      <c r="D13" s="47" t="s">
        <v>31</v>
      </c>
      <c r="E13" s="47">
        <v>1</v>
      </c>
      <c r="G13"/>
      <c r="H13"/>
      <c r="I13"/>
    </row>
    <row r="14" spans="1:9" s="140" customFormat="1" ht="14.1" customHeight="1" x14ac:dyDescent="0.25">
      <c r="A14" s="30" t="s">
        <v>293</v>
      </c>
      <c r="B14" s="141">
        <v>1</v>
      </c>
      <c r="C14" s="47" t="s">
        <v>31</v>
      </c>
      <c r="D14" s="47" t="s">
        <v>31</v>
      </c>
      <c r="E14" s="47" t="s">
        <v>31</v>
      </c>
      <c r="G14"/>
      <c r="H14" s="227"/>
      <c r="I14"/>
    </row>
    <row r="15" spans="1:9" s="140" customFormat="1" ht="14.1" customHeight="1" x14ac:dyDescent="0.25">
      <c r="A15" s="30" t="s">
        <v>294</v>
      </c>
      <c r="B15" s="141">
        <v>1</v>
      </c>
      <c r="C15" s="47">
        <v>1</v>
      </c>
      <c r="D15" s="47">
        <v>1</v>
      </c>
      <c r="E15" s="47" t="s">
        <v>31</v>
      </c>
      <c r="G15"/>
      <c r="H15"/>
      <c r="I15"/>
    </row>
    <row r="16" spans="1:9" s="140" customFormat="1" ht="14.1" customHeight="1" x14ac:dyDescent="0.25">
      <c r="A16" s="30" t="s">
        <v>295</v>
      </c>
      <c r="B16" s="141" t="s">
        <v>31</v>
      </c>
      <c r="C16" s="47" t="s">
        <v>31</v>
      </c>
      <c r="D16" s="47" t="s">
        <v>31</v>
      </c>
      <c r="E16" s="47" t="s">
        <v>31</v>
      </c>
      <c r="G16"/>
      <c r="H16"/>
      <c r="I16"/>
    </row>
    <row r="17" spans="1:5" s="140" customFormat="1" ht="14.1" customHeight="1" x14ac:dyDescent="0.2">
      <c r="A17" s="30"/>
      <c r="B17" s="30"/>
      <c r="C17" s="47"/>
      <c r="D17" s="47"/>
      <c r="E17" s="47"/>
    </row>
    <row r="18" spans="1:5" s="140" customFormat="1" ht="14.1" customHeight="1" x14ac:dyDescent="0.2">
      <c r="A18" s="59" t="s">
        <v>296</v>
      </c>
      <c r="B18" s="47">
        <v>248495</v>
      </c>
      <c r="C18" s="47">
        <v>129564</v>
      </c>
      <c r="D18" s="47">
        <v>204557</v>
      </c>
      <c r="E18" s="47">
        <v>279030</v>
      </c>
    </row>
    <row r="19" spans="1:5" s="140" customFormat="1" ht="14.1" customHeight="1" x14ac:dyDescent="0.25">
      <c r="A19" s="4"/>
      <c r="B19" s="4"/>
      <c r="C19" s="4"/>
      <c r="D19" s="4"/>
      <c r="E19" s="4"/>
    </row>
    <row r="20" spans="1:5" s="140" customFormat="1" ht="14.1" customHeight="1" x14ac:dyDescent="0.2">
      <c r="A20" s="75" t="s">
        <v>297</v>
      </c>
      <c r="B20" s="75"/>
      <c r="C20" s="51"/>
      <c r="D20" s="23"/>
      <c r="E20" s="23"/>
    </row>
    <row r="21" spans="1:5" s="140" customFormat="1" ht="11.4" x14ac:dyDescent="0.2">
      <c r="A21" s="66"/>
      <c r="B21" s="66"/>
    </row>
    <row r="22" spans="1:5" s="140" customFormat="1" ht="11.4" x14ac:dyDescent="0.2"/>
    <row r="23" spans="1:5" s="140" customFormat="1" ht="11.4" x14ac:dyDescent="0.2"/>
    <row r="24" spans="1:5" s="140" customFormat="1" ht="11.4" x14ac:dyDescent="0.2"/>
    <row r="25" spans="1:5" s="140" customFormat="1" ht="11.4" x14ac:dyDescent="0.2"/>
    <row r="26" spans="1:5" s="140" customFormat="1" ht="11.4" x14ac:dyDescent="0.2"/>
    <row r="27" spans="1:5" s="140" customFormat="1" ht="11.4" x14ac:dyDescent="0.2"/>
    <row r="28" spans="1:5" s="140" customFormat="1" ht="11.4" x14ac:dyDescent="0.2"/>
    <row r="29" spans="1:5" s="140" customFormat="1" ht="11.4" x14ac:dyDescent="0.2"/>
    <row r="30" spans="1:5" s="140" customFormat="1" ht="11.4" x14ac:dyDescent="0.2"/>
    <row r="31" spans="1:5" s="140" customFormat="1" ht="11.4" x14ac:dyDescent="0.2"/>
    <row r="32" spans="1:5" s="140" customFormat="1" ht="11.4" x14ac:dyDescent="0.2"/>
    <row r="33" s="140" customFormat="1" ht="11.4" x14ac:dyDescent="0.2"/>
    <row r="34" s="140" customFormat="1" ht="11.4" x14ac:dyDescent="0.2"/>
    <row r="35" s="140" customFormat="1" ht="11.4" x14ac:dyDescent="0.2"/>
    <row r="36" s="140" customFormat="1" ht="11.4" x14ac:dyDescent="0.2"/>
    <row r="37" s="140" customFormat="1" ht="11.4" x14ac:dyDescent="0.2"/>
    <row r="38" s="140" customFormat="1" ht="11.4" x14ac:dyDescent="0.2"/>
    <row r="39" ht="13.35" customHeight="1" x14ac:dyDescent="0.25"/>
    <row r="40" ht="13.35" customHeight="1" x14ac:dyDescent="0.25"/>
    <row r="41" ht="13.35" customHeight="1" x14ac:dyDescent="0.25"/>
    <row r="42" ht="13.35" customHeight="1" x14ac:dyDescent="0.25"/>
    <row r="43" ht="13.35" customHeight="1" x14ac:dyDescent="0.25"/>
    <row r="44" ht="13.35" customHeight="1" x14ac:dyDescent="0.25"/>
    <row r="45" ht="13.35" customHeight="1" x14ac:dyDescent="0.25"/>
    <row r="46" ht="13.35" customHeight="1" x14ac:dyDescent="0.25"/>
    <row r="47" ht="13.35" customHeight="1" x14ac:dyDescent="0.25"/>
    <row r="48" ht="13.35" customHeight="1" x14ac:dyDescent="0.25"/>
    <row r="49" ht="13.35" customHeight="1" x14ac:dyDescent="0.25"/>
    <row r="50" ht="13.35" customHeight="1" x14ac:dyDescent="0.25"/>
    <row r="51" ht="12" customHeight="1" x14ac:dyDescent="0.25"/>
  </sheetData>
  <hyperlinks>
    <hyperlink ref="G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K55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38.33203125" style="4" customWidth="1"/>
    <col min="2" max="6" width="10.6640625" style="4" customWidth="1"/>
    <col min="7" max="7" width="4.109375" style="4" customWidth="1"/>
    <col min="8" max="8" width="11.44140625" style="4"/>
    <col min="9" max="9" width="29" style="4" customWidth="1"/>
    <col min="10" max="10" width="11.44140625" style="4" customWidth="1"/>
    <col min="11" max="16384" width="11.44140625" style="4"/>
  </cols>
  <sheetData>
    <row r="1" spans="1:11" ht="14.1" customHeight="1" thickBot="1" x14ac:dyDescent="0.3">
      <c r="A1" s="1" t="s">
        <v>262</v>
      </c>
      <c r="B1" s="2"/>
      <c r="C1" s="2"/>
      <c r="D1" s="2"/>
      <c r="E1" s="2"/>
      <c r="F1" s="2"/>
    </row>
    <row r="2" spans="1:11" ht="14.1" customHeight="1" x14ac:dyDescent="0.25">
      <c r="A2" s="3"/>
      <c r="C2" s="3"/>
      <c r="D2" s="3"/>
      <c r="E2" s="3"/>
      <c r="F2" s="3"/>
      <c r="G2" s="3"/>
      <c r="H2" s="186" t="s">
        <v>471</v>
      </c>
    </row>
    <row r="3" spans="1:11" ht="14.1" customHeight="1" x14ac:dyDescent="0.25">
      <c r="A3" s="70" t="s">
        <v>442</v>
      </c>
      <c r="B3" s="3"/>
      <c r="C3" s="3"/>
      <c r="D3" s="3"/>
      <c r="E3" s="3"/>
      <c r="F3" s="3"/>
    </row>
    <row r="4" spans="1:11" ht="14.1" customHeight="1" x14ac:dyDescent="0.25">
      <c r="A4" s="70"/>
      <c r="B4" s="3"/>
      <c r="C4" s="3"/>
      <c r="D4" s="3"/>
      <c r="E4" s="3"/>
      <c r="F4" s="3"/>
    </row>
    <row r="5" spans="1:11" ht="14.1" customHeight="1" x14ac:dyDescent="0.25">
      <c r="A5" s="139" t="s">
        <v>360</v>
      </c>
      <c r="B5" s="3"/>
      <c r="C5" s="3"/>
      <c r="D5" s="3"/>
      <c r="E5" s="3"/>
      <c r="F5" s="3"/>
    </row>
    <row r="6" spans="1:11" ht="9.9" customHeight="1" x14ac:dyDescent="0.25">
      <c r="A6" s="3"/>
      <c r="B6" s="3"/>
      <c r="C6" s="3"/>
      <c r="D6" s="3"/>
      <c r="E6" s="3"/>
      <c r="F6" s="3"/>
    </row>
    <row r="7" spans="1:11" ht="15.9" customHeight="1" x14ac:dyDescent="0.25">
      <c r="A7" s="12"/>
      <c r="B7" s="12">
        <v>2012</v>
      </c>
      <c r="C7" s="12">
        <v>2014</v>
      </c>
      <c r="D7" s="12">
        <v>2016</v>
      </c>
      <c r="E7" s="12">
        <v>2018</v>
      </c>
      <c r="F7" s="12">
        <v>2020</v>
      </c>
    </row>
    <row r="8" spans="1:11" ht="14.1" customHeight="1" x14ac:dyDescent="0.25">
      <c r="A8" s="140"/>
      <c r="B8" s="140"/>
      <c r="C8" s="140"/>
      <c r="D8" s="140"/>
      <c r="E8" s="140"/>
      <c r="F8" s="140"/>
    </row>
    <row r="9" spans="1:11" ht="14.1" customHeight="1" x14ac:dyDescent="0.25">
      <c r="A9" s="59" t="s">
        <v>298</v>
      </c>
      <c r="B9" s="141">
        <v>11</v>
      </c>
      <c r="C9" s="141">
        <v>11</v>
      </c>
      <c r="D9" s="141">
        <v>11</v>
      </c>
      <c r="E9" s="141">
        <v>11</v>
      </c>
      <c r="F9" s="141">
        <v>11</v>
      </c>
    </row>
    <row r="10" spans="1:11" ht="5.0999999999999996" customHeight="1" x14ac:dyDescent="0.25">
      <c r="A10" s="59"/>
      <c r="B10" s="141"/>
      <c r="C10" s="141"/>
      <c r="D10" s="141"/>
      <c r="E10" s="141"/>
      <c r="F10" s="141"/>
    </row>
    <row r="11" spans="1:11" ht="14.1" customHeight="1" x14ac:dyDescent="0.25">
      <c r="A11" s="59" t="s">
        <v>299</v>
      </c>
      <c r="B11" s="141"/>
      <c r="C11" s="141"/>
      <c r="D11" s="141"/>
      <c r="E11" s="141"/>
      <c r="F11" s="141"/>
      <c r="I11" s="53"/>
      <c r="J11" s="53"/>
      <c r="K11" s="53"/>
    </row>
    <row r="12" spans="1:11" ht="14.1" customHeight="1" x14ac:dyDescent="0.25">
      <c r="A12" s="30" t="s">
        <v>300</v>
      </c>
      <c r="B12" s="65">
        <v>63.6</v>
      </c>
      <c r="C12" s="65">
        <v>63.6</v>
      </c>
      <c r="D12" s="65">
        <v>72.7</v>
      </c>
      <c r="E12" s="65">
        <v>81.8</v>
      </c>
      <c r="F12" s="65">
        <v>90.9</v>
      </c>
      <c r="H12"/>
      <c r="I12"/>
      <c r="J12"/>
      <c r="K12"/>
    </row>
    <row r="13" spans="1:11" ht="14.1" customHeight="1" x14ac:dyDescent="0.25">
      <c r="A13" s="30" t="s">
        <v>520</v>
      </c>
      <c r="B13" s="65">
        <v>63.6</v>
      </c>
      <c r="C13" s="65">
        <v>72.7</v>
      </c>
      <c r="D13" s="65">
        <v>63.6</v>
      </c>
      <c r="E13" s="65">
        <v>63.6</v>
      </c>
      <c r="F13" s="65">
        <v>81.8</v>
      </c>
      <c r="H13"/>
      <c r="I13"/>
      <c r="J13"/>
      <c r="K13"/>
    </row>
    <row r="14" spans="1:11" ht="14.1" customHeight="1" x14ac:dyDescent="0.25">
      <c r="A14" s="30" t="s">
        <v>301</v>
      </c>
      <c r="B14" s="65">
        <v>81.8</v>
      </c>
      <c r="C14" s="65">
        <v>90.9</v>
      </c>
      <c r="D14" s="65">
        <v>90.9</v>
      </c>
      <c r="E14" s="65">
        <v>90.9</v>
      </c>
      <c r="F14" s="65">
        <v>90.9</v>
      </c>
      <c r="H14"/>
      <c r="I14"/>
      <c r="J14"/>
      <c r="K14"/>
    </row>
    <row r="15" spans="1:11" ht="14.1" customHeight="1" x14ac:dyDescent="0.25">
      <c r="A15" s="30" t="s">
        <v>517</v>
      </c>
      <c r="B15" s="65" t="s">
        <v>31</v>
      </c>
      <c r="C15" s="65" t="s">
        <v>31</v>
      </c>
      <c r="D15" s="65" t="s">
        <v>31</v>
      </c>
      <c r="E15" s="65" t="s">
        <v>31</v>
      </c>
      <c r="F15" s="65" t="s">
        <v>663</v>
      </c>
      <c r="H15"/>
      <c r="I15"/>
      <c r="J15"/>
      <c r="K15"/>
    </row>
    <row r="16" spans="1:11" ht="14.1" customHeight="1" x14ac:dyDescent="0.25">
      <c r="A16" s="30" t="s">
        <v>347</v>
      </c>
      <c r="B16" s="65">
        <v>63.6</v>
      </c>
      <c r="C16" s="65">
        <v>54.5</v>
      </c>
      <c r="D16" s="65">
        <v>54.5</v>
      </c>
      <c r="E16" s="65">
        <v>63.6</v>
      </c>
      <c r="F16" s="65">
        <v>45.5</v>
      </c>
      <c r="H16"/>
      <c r="I16"/>
      <c r="J16"/>
      <c r="K16"/>
    </row>
    <row r="17" spans="1:11" ht="14.1" customHeight="1" x14ac:dyDescent="0.25">
      <c r="A17" s="30" t="s">
        <v>304</v>
      </c>
      <c r="B17" s="65" t="s">
        <v>31</v>
      </c>
      <c r="C17" s="65">
        <v>18.2</v>
      </c>
      <c r="D17" s="65">
        <v>45.5</v>
      </c>
      <c r="E17" s="65">
        <v>36.4</v>
      </c>
      <c r="F17" s="65">
        <v>54.5</v>
      </c>
      <c r="H17"/>
      <c r="I17"/>
      <c r="J17"/>
      <c r="K17"/>
    </row>
    <row r="18" spans="1:11" ht="14.1" customHeight="1" x14ac:dyDescent="0.25">
      <c r="A18" s="30" t="s">
        <v>305</v>
      </c>
      <c r="B18" s="65">
        <v>9.1</v>
      </c>
      <c r="C18" s="65">
        <v>27.3</v>
      </c>
      <c r="D18" s="65">
        <v>9.1</v>
      </c>
      <c r="E18" s="65">
        <v>27.3</v>
      </c>
      <c r="F18" s="65">
        <v>18.2</v>
      </c>
      <c r="H18"/>
      <c r="I18"/>
      <c r="J18"/>
      <c r="K18"/>
    </row>
    <row r="19" spans="1:11" ht="14.1" customHeight="1" x14ac:dyDescent="0.25">
      <c r="A19" s="30" t="s">
        <v>521</v>
      </c>
      <c r="B19" s="65" t="s">
        <v>31</v>
      </c>
      <c r="C19" s="65">
        <v>0</v>
      </c>
      <c r="D19" s="65" t="s">
        <v>31</v>
      </c>
      <c r="E19" s="65">
        <v>18.2</v>
      </c>
      <c r="F19" s="65">
        <v>9.1</v>
      </c>
      <c r="H19"/>
      <c r="I19"/>
      <c r="J19"/>
      <c r="K19"/>
    </row>
    <row r="20" spans="1:11" ht="14.1" customHeight="1" x14ac:dyDescent="0.25">
      <c r="A20" s="30" t="s">
        <v>522</v>
      </c>
      <c r="B20" s="65" t="s">
        <v>31</v>
      </c>
      <c r="C20" s="65">
        <v>36.4</v>
      </c>
      <c r="D20" s="65">
        <v>9.1</v>
      </c>
      <c r="E20" s="65">
        <v>9.1</v>
      </c>
      <c r="F20" s="65">
        <v>27.3</v>
      </c>
      <c r="H20"/>
      <c r="I20"/>
      <c r="J20"/>
      <c r="K20"/>
    </row>
    <row r="21" spans="1:11" ht="14.1" customHeight="1" x14ac:dyDescent="0.25">
      <c r="A21" s="30" t="s">
        <v>303</v>
      </c>
      <c r="B21" s="65" t="s">
        <v>31</v>
      </c>
      <c r="C21" s="65">
        <v>90.9</v>
      </c>
      <c r="D21" s="65">
        <v>72.7</v>
      </c>
      <c r="E21" s="65">
        <v>72.7</v>
      </c>
      <c r="F21" s="65">
        <v>90.9</v>
      </c>
      <c r="H21"/>
      <c r="I21"/>
      <c r="J21"/>
      <c r="K21"/>
    </row>
    <row r="22" spans="1:11" ht="14.1" customHeight="1" x14ac:dyDescent="0.25">
      <c r="A22" s="30" t="s">
        <v>308</v>
      </c>
      <c r="B22" s="65" t="s">
        <v>31</v>
      </c>
      <c r="C22" s="65">
        <v>81.8</v>
      </c>
      <c r="D22" s="65">
        <v>63.6</v>
      </c>
      <c r="E22" s="65">
        <v>72.7</v>
      </c>
      <c r="F22" s="65">
        <v>81.8</v>
      </c>
      <c r="H22"/>
      <c r="I22"/>
      <c r="J22"/>
      <c r="K22"/>
    </row>
    <row r="23" spans="1:11" ht="14.1" customHeight="1" x14ac:dyDescent="0.25">
      <c r="A23" s="30" t="s">
        <v>523</v>
      </c>
      <c r="B23" s="65">
        <v>36.4</v>
      </c>
      <c r="C23" s="65">
        <v>54.5</v>
      </c>
      <c r="D23" s="65">
        <v>45.5</v>
      </c>
      <c r="E23" s="65">
        <v>54.5</v>
      </c>
      <c r="F23" s="65">
        <v>72.7</v>
      </c>
      <c r="H23"/>
      <c r="I23"/>
      <c r="J23"/>
      <c r="K23"/>
    </row>
    <row r="24" spans="1:11" ht="14.1" customHeight="1" x14ac:dyDescent="0.25">
      <c r="A24" s="30" t="s">
        <v>518</v>
      </c>
      <c r="B24" s="65">
        <v>18.2</v>
      </c>
      <c r="C24" s="65">
        <v>9.1</v>
      </c>
      <c r="D24" s="65">
        <v>18.2</v>
      </c>
      <c r="E24" s="65">
        <v>27.3</v>
      </c>
      <c r="F24" s="65">
        <v>9.1</v>
      </c>
      <c r="H24"/>
      <c r="I24"/>
      <c r="J24"/>
      <c r="K24"/>
    </row>
    <row r="25" spans="1:11" ht="14.1" customHeight="1" x14ac:dyDescent="0.25">
      <c r="A25" s="30" t="s">
        <v>307</v>
      </c>
      <c r="B25" s="65">
        <v>36.4</v>
      </c>
      <c r="C25" s="65">
        <v>27.3</v>
      </c>
      <c r="D25" s="65">
        <v>36.4</v>
      </c>
      <c r="E25" s="65">
        <v>36.4</v>
      </c>
      <c r="F25" s="65">
        <v>45.5</v>
      </c>
      <c r="H25"/>
      <c r="I25"/>
      <c r="J25"/>
      <c r="K25"/>
    </row>
    <row r="26" spans="1:11" ht="14.1" customHeight="1" x14ac:dyDescent="0.25">
      <c r="A26" s="30" t="s">
        <v>302</v>
      </c>
      <c r="B26" s="65">
        <v>18.2</v>
      </c>
      <c r="C26" s="65" t="s">
        <v>31</v>
      </c>
      <c r="D26" s="205">
        <v>9.1</v>
      </c>
      <c r="E26" s="205">
        <v>18.2</v>
      </c>
      <c r="F26" s="65">
        <v>18.2</v>
      </c>
      <c r="H26"/>
      <c r="I26"/>
      <c r="J26"/>
      <c r="K26"/>
    </row>
    <row r="27" spans="1:11" ht="14.1" customHeight="1" x14ac:dyDescent="0.25">
      <c r="A27" s="30" t="s">
        <v>524</v>
      </c>
      <c r="B27" s="65" t="s">
        <v>31</v>
      </c>
      <c r="C27" s="65">
        <v>81.8</v>
      </c>
      <c r="D27" s="65">
        <v>63.6</v>
      </c>
      <c r="E27" s="65">
        <v>72.7</v>
      </c>
      <c r="F27" s="65">
        <v>90.9</v>
      </c>
      <c r="H27"/>
      <c r="I27"/>
      <c r="J27"/>
      <c r="K27"/>
    </row>
    <row r="28" spans="1:11" ht="14.1" customHeight="1" x14ac:dyDescent="0.25">
      <c r="A28" s="30" t="s">
        <v>306</v>
      </c>
      <c r="B28" s="65">
        <v>54.5</v>
      </c>
      <c r="C28" s="65">
        <v>63.6</v>
      </c>
      <c r="D28" s="65">
        <v>45.5</v>
      </c>
      <c r="E28" s="65">
        <v>54.5</v>
      </c>
      <c r="F28" s="65">
        <v>54.5</v>
      </c>
      <c r="H28"/>
      <c r="I28"/>
      <c r="J28"/>
      <c r="K28"/>
    </row>
    <row r="29" spans="1:11" ht="14.1" customHeight="1" x14ac:dyDescent="0.25">
      <c r="A29" s="30" t="s">
        <v>525</v>
      </c>
      <c r="B29" s="65" t="s">
        <v>31</v>
      </c>
      <c r="C29" s="65" t="s">
        <v>31</v>
      </c>
      <c r="D29" s="65" t="s">
        <v>31</v>
      </c>
      <c r="E29" s="65" t="s">
        <v>31</v>
      </c>
      <c r="F29" s="65">
        <v>18.2</v>
      </c>
      <c r="H29"/>
      <c r="I29"/>
      <c r="J29"/>
      <c r="K29"/>
    </row>
    <row r="30" spans="1:11" ht="14.1" customHeight="1" x14ac:dyDescent="0.25">
      <c r="A30" s="30" t="s">
        <v>526</v>
      </c>
      <c r="B30" s="65">
        <v>18.2</v>
      </c>
      <c r="C30" s="65">
        <v>0</v>
      </c>
      <c r="D30" s="65">
        <v>18.2</v>
      </c>
      <c r="E30" s="65">
        <v>9.1</v>
      </c>
      <c r="F30" s="65">
        <v>9.1</v>
      </c>
      <c r="H30"/>
      <c r="I30"/>
      <c r="J30"/>
      <c r="K30"/>
    </row>
    <row r="31" spans="1:11" ht="14.1" customHeight="1" x14ac:dyDescent="0.25">
      <c r="A31" s="30" t="s">
        <v>519</v>
      </c>
      <c r="B31" s="65" t="s">
        <v>31</v>
      </c>
      <c r="C31" s="65" t="s">
        <v>31</v>
      </c>
      <c r="D31" s="65">
        <v>27.3</v>
      </c>
      <c r="E31" s="65">
        <v>27.3</v>
      </c>
      <c r="F31" s="65">
        <v>72.7</v>
      </c>
      <c r="H31"/>
      <c r="I31"/>
      <c r="J31"/>
      <c r="K31"/>
    </row>
    <row r="32" spans="1:11" ht="14.1" customHeight="1" x14ac:dyDescent="0.25">
      <c r="A32" s="30" t="s">
        <v>586</v>
      </c>
      <c r="B32" s="65" t="s">
        <v>31</v>
      </c>
      <c r="C32" s="65" t="s">
        <v>31</v>
      </c>
      <c r="D32" s="65" t="s">
        <v>31</v>
      </c>
      <c r="E32" s="65">
        <v>18.2</v>
      </c>
      <c r="F32" s="65">
        <v>18.2</v>
      </c>
      <c r="H32"/>
      <c r="I32"/>
      <c r="J32"/>
      <c r="K32"/>
    </row>
    <row r="33" spans="1:11" ht="15.75" customHeight="1" x14ac:dyDescent="0.25">
      <c r="A33" s="30" t="s">
        <v>309</v>
      </c>
      <c r="B33" s="65">
        <v>27.3</v>
      </c>
      <c r="C33" s="65">
        <v>27.3</v>
      </c>
      <c r="D33" s="65" t="s">
        <v>31</v>
      </c>
      <c r="E33" s="65">
        <v>9.1</v>
      </c>
      <c r="F33" s="65" t="s">
        <v>663</v>
      </c>
      <c r="H33"/>
      <c r="I33"/>
      <c r="J33"/>
      <c r="K33"/>
    </row>
    <row r="34" spans="1:11" ht="14.1" customHeight="1" x14ac:dyDescent="0.25">
      <c r="A34" s="30"/>
      <c r="B34" s="65"/>
      <c r="C34" s="65"/>
      <c r="D34" s="65"/>
      <c r="E34" s="65"/>
      <c r="F34" s="65"/>
      <c r="H34"/>
      <c r="I34"/>
      <c r="J34"/>
      <c r="K34"/>
    </row>
    <row r="35" spans="1:11" ht="14.1" customHeight="1" x14ac:dyDescent="0.25">
      <c r="A35" s="59" t="s">
        <v>310</v>
      </c>
      <c r="B35" s="141"/>
      <c r="C35" s="141"/>
      <c r="D35" s="141"/>
      <c r="E35" s="141"/>
      <c r="F35" s="141"/>
      <c r="H35"/>
      <c r="I35"/>
      <c r="J35"/>
      <c r="K35"/>
    </row>
    <row r="36" spans="1:11" ht="14.1" customHeight="1" x14ac:dyDescent="0.25">
      <c r="A36" s="30" t="s">
        <v>348</v>
      </c>
      <c r="B36" s="65">
        <v>9.1</v>
      </c>
      <c r="C36" s="65">
        <v>18.2</v>
      </c>
      <c r="D36" s="65">
        <v>18.2</v>
      </c>
      <c r="E36" s="65">
        <v>9.1</v>
      </c>
      <c r="F36" s="65">
        <v>9.1</v>
      </c>
      <c r="J36" s="65"/>
    </row>
    <row r="37" spans="1:11" ht="14.1" customHeight="1" x14ac:dyDescent="0.25">
      <c r="A37" s="30" t="s">
        <v>349</v>
      </c>
      <c r="B37" s="65" t="s">
        <v>31</v>
      </c>
      <c r="C37" s="65">
        <v>9.1</v>
      </c>
      <c r="D37" s="65">
        <v>9.1</v>
      </c>
      <c r="E37" s="65" t="s">
        <v>31</v>
      </c>
      <c r="F37" s="65"/>
      <c r="I37" s="65"/>
    </row>
    <row r="38" spans="1:11" ht="14.1" customHeight="1" x14ac:dyDescent="0.25">
      <c r="A38" s="30" t="s">
        <v>350</v>
      </c>
      <c r="B38" s="65" t="s">
        <v>31</v>
      </c>
      <c r="C38" s="65">
        <v>9.1</v>
      </c>
      <c r="D38" s="65">
        <v>9.1</v>
      </c>
      <c r="E38" s="65" t="s">
        <v>31</v>
      </c>
      <c r="F38" s="65"/>
      <c r="H38" s="65"/>
    </row>
    <row r="39" spans="1:11" ht="14.1" customHeight="1" x14ac:dyDescent="0.25">
      <c r="A39" s="30" t="s">
        <v>351</v>
      </c>
      <c r="B39" s="65">
        <v>9.1</v>
      </c>
      <c r="C39" s="65" t="s">
        <v>31</v>
      </c>
      <c r="D39" s="65">
        <v>9.1</v>
      </c>
      <c r="E39" s="65">
        <v>9.1</v>
      </c>
      <c r="F39" s="65">
        <v>27.3</v>
      </c>
      <c r="H39" s="65"/>
    </row>
    <row r="40" spans="1:11" ht="14.1" customHeight="1" x14ac:dyDescent="0.25">
      <c r="A40" s="30" t="s">
        <v>352</v>
      </c>
      <c r="B40" s="65">
        <v>18.2</v>
      </c>
      <c r="C40" s="65">
        <v>9.1</v>
      </c>
      <c r="D40" s="65">
        <v>18.2</v>
      </c>
      <c r="E40" s="65">
        <v>18.2</v>
      </c>
      <c r="F40" s="65">
        <v>18.2</v>
      </c>
      <c r="H40" s="65"/>
    </row>
    <row r="41" spans="1:11" ht="14.1" customHeight="1" x14ac:dyDescent="0.25">
      <c r="A41" s="30" t="s">
        <v>527</v>
      </c>
      <c r="B41" s="65" t="s">
        <v>31</v>
      </c>
      <c r="C41" s="65" t="s">
        <v>31</v>
      </c>
      <c r="D41" s="65">
        <v>9.1</v>
      </c>
      <c r="E41" s="65" t="s">
        <v>31</v>
      </c>
      <c r="F41" s="65">
        <v>9.1</v>
      </c>
      <c r="H41" s="65"/>
    </row>
    <row r="42" spans="1:11" ht="14.1" customHeight="1" x14ac:dyDescent="0.25">
      <c r="A42" s="30" t="s">
        <v>353</v>
      </c>
      <c r="B42" s="47" t="s">
        <v>31</v>
      </c>
      <c r="C42" s="47">
        <v>9.1</v>
      </c>
      <c r="D42" s="190">
        <v>9.1</v>
      </c>
      <c r="E42" s="190">
        <v>9.1</v>
      </c>
      <c r="F42" s="65">
        <v>9.1</v>
      </c>
      <c r="H42" s="65"/>
    </row>
    <row r="43" spans="1:11" ht="10.5" customHeight="1" x14ac:dyDescent="0.25">
      <c r="A43" s="30" t="s">
        <v>109</v>
      </c>
      <c r="B43" s="47" t="s">
        <v>31</v>
      </c>
      <c r="C43" s="47" t="s">
        <v>31</v>
      </c>
      <c r="D43" s="47">
        <v>9.1</v>
      </c>
      <c r="E43" s="47" t="s">
        <v>31</v>
      </c>
      <c r="F43" s="65"/>
    </row>
    <row r="44" spans="1:11" ht="14.1" customHeight="1" x14ac:dyDescent="0.25">
      <c r="A44" s="30" t="s">
        <v>354</v>
      </c>
      <c r="B44" s="65">
        <v>18.2</v>
      </c>
      <c r="C44" s="65">
        <v>18.2</v>
      </c>
      <c r="D44" s="65"/>
      <c r="E44" s="65">
        <v>9.1</v>
      </c>
      <c r="F44" s="65">
        <v>9.1</v>
      </c>
    </row>
    <row r="45" spans="1:11" ht="14.1" customHeight="1" x14ac:dyDescent="0.25">
      <c r="A45" s="30" t="s">
        <v>355</v>
      </c>
      <c r="B45" s="65"/>
      <c r="C45" s="65">
        <v>45.5</v>
      </c>
      <c r="D45" s="65">
        <v>36.4</v>
      </c>
      <c r="E45" s="65">
        <v>54.5</v>
      </c>
      <c r="F45" s="65">
        <v>45.5</v>
      </c>
      <c r="H45" s="65"/>
    </row>
    <row r="46" spans="1:11" ht="14.1" customHeight="1" x14ac:dyDescent="0.25">
      <c r="A46" s="30"/>
      <c r="B46" s="65"/>
      <c r="C46" s="65"/>
      <c r="D46" s="65"/>
      <c r="E46" s="65"/>
      <c r="F46" s="65"/>
      <c r="H46" s="65"/>
    </row>
    <row r="47" spans="1:11" ht="14.1" customHeight="1" x14ac:dyDescent="0.25">
      <c r="A47" s="59" t="s">
        <v>311</v>
      </c>
      <c r="B47" s="141"/>
      <c r="C47" s="141"/>
      <c r="D47" s="141"/>
      <c r="E47" s="141"/>
      <c r="F47" s="141"/>
      <c r="H47" s="65"/>
    </row>
    <row r="48" spans="1:11" ht="14.1" customHeight="1" x14ac:dyDescent="0.25">
      <c r="A48" s="30" t="s">
        <v>342</v>
      </c>
      <c r="B48" s="65">
        <v>45.5</v>
      </c>
      <c r="C48" s="65">
        <v>27.3</v>
      </c>
      <c r="D48" s="65">
        <v>27.3</v>
      </c>
      <c r="E48" s="65">
        <v>45.5</v>
      </c>
      <c r="F48" s="65">
        <v>36.4</v>
      </c>
    </row>
    <row r="49" spans="1:8" ht="14.1" customHeight="1" x14ac:dyDescent="0.25">
      <c r="A49" s="30" t="s">
        <v>343</v>
      </c>
      <c r="B49" s="65">
        <v>63.6</v>
      </c>
      <c r="C49" s="65">
        <v>54.5</v>
      </c>
      <c r="D49" s="65">
        <v>63.6</v>
      </c>
      <c r="E49" s="65">
        <v>63.6</v>
      </c>
      <c r="F49" s="65">
        <v>63.6</v>
      </c>
      <c r="H49" s="65"/>
    </row>
    <row r="50" spans="1:8" ht="14.1" customHeight="1" x14ac:dyDescent="0.25">
      <c r="A50" s="30" t="s">
        <v>344</v>
      </c>
      <c r="B50" s="65">
        <v>27.3</v>
      </c>
      <c r="C50" s="65">
        <v>36.4</v>
      </c>
      <c r="D50" s="65">
        <v>18.2</v>
      </c>
      <c r="E50" s="65">
        <v>18.2</v>
      </c>
      <c r="F50" s="65">
        <v>36.4</v>
      </c>
      <c r="H50" s="65"/>
    </row>
    <row r="51" spans="1:8" ht="14.1" customHeight="1" x14ac:dyDescent="0.25">
      <c r="C51" s="26"/>
      <c r="D51" s="26"/>
      <c r="E51" s="26"/>
      <c r="F51" s="26"/>
      <c r="H51" s="65"/>
    </row>
    <row r="52" spans="1:8" ht="14.1" customHeight="1" x14ac:dyDescent="0.25">
      <c r="A52" s="75"/>
      <c r="B52" s="23"/>
      <c r="C52" s="23"/>
      <c r="D52" s="23"/>
      <c r="E52" s="23"/>
      <c r="F52" s="210" t="s">
        <v>597</v>
      </c>
    </row>
    <row r="53" spans="1:8" ht="13.35" customHeight="1" x14ac:dyDescent="0.25">
      <c r="A53" s="30"/>
      <c r="B53" s="65"/>
      <c r="C53" s="65"/>
      <c r="D53" s="65"/>
      <c r="E53" s="65"/>
    </row>
    <row r="54" spans="1:8" ht="13.35" customHeight="1" x14ac:dyDescent="0.25">
      <c r="A54" s="30"/>
      <c r="B54" s="65"/>
      <c r="C54" s="65"/>
      <c r="D54" s="65"/>
      <c r="E54" s="65"/>
    </row>
    <row r="55" spans="1:8" ht="12" customHeight="1" x14ac:dyDescent="0.25">
      <c r="G55" s="65"/>
    </row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M47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38.33203125" style="4" customWidth="1"/>
    <col min="2" max="6" width="10.6640625" style="4" customWidth="1"/>
    <col min="7" max="7" width="6.5546875" style="4" customWidth="1"/>
    <col min="8" max="16384" width="11.44140625" style="4"/>
  </cols>
  <sheetData>
    <row r="1" spans="1:8" ht="14.1" customHeight="1" thickBot="1" x14ac:dyDescent="0.3">
      <c r="A1" s="1" t="s">
        <v>262</v>
      </c>
      <c r="B1" s="2"/>
      <c r="C1" s="2"/>
      <c r="D1" s="2"/>
      <c r="E1" s="2"/>
      <c r="F1" s="2"/>
    </row>
    <row r="2" spans="1:8" ht="14.1" customHeight="1" x14ac:dyDescent="0.25">
      <c r="A2" s="3"/>
      <c r="B2" s="3"/>
      <c r="C2" s="3"/>
      <c r="D2" s="3"/>
      <c r="E2" s="3"/>
      <c r="F2" s="3"/>
      <c r="G2" s="3"/>
      <c r="H2" s="186" t="s">
        <v>471</v>
      </c>
    </row>
    <row r="3" spans="1:8" ht="14.1" customHeight="1" x14ac:dyDescent="0.25">
      <c r="A3" s="70" t="s">
        <v>443</v>
      </c>
      <c r="B3" s="3"/>
      <c r="C3" s="3"/>
      <c r="D3" s="3"/>
      <c r="E3" s="3"/>
      <c r="F3" s="3"/>
    </row>
    <row r="4" spans="1:8" ht="14.1" customHeight="1" x14ac:dyDescent="0.25">
      <c r="A4" s="70"/>
      <c r="B4" s="3"/>
      <c r="C4" s="3"/>
      <c r="D4" s="3"/>
      <c r="E4" s="3"/>
      <c r="F4" s="3"/>
    </row>
    <row r="5" spans="1:8" ht="14.1" customHeight="1" x14ac:dyDescent="0.25">
      <c r="A5" s="139" t="s">
        <v>360</v>
      </c>
      <c r="B5" s="3"/>
      <c r="C5" s="3"/>
    </row>
    <row r="6" spans="1:8" ht="9.9" customHeight="1" x14ac:dyDescent="0.25">
      <c r="A6" s="3"/>
      <c r="B6" s="3"/>
      <c r="C6" s="3"/>
    </row>
    <row r="7" spans="1:8" ht="15.9" customHeight="1" x14ac:dyDescent="0.25">
      <c r="A7" s="12"/>
      <c r="B7" s="12">
        <v>2012</v>
      </c>
      <c r="C7" s="12">
        <v>2014</v>
      </c>
      <c r="D7" s="12">
        <v>2016</v>
      </c>
      <c r="E7" s="12">
        <v>2018</v>
      </c>
      <c r="F7" s="12">
        <v>2020</v>
      </c>
    </row>
    <row r="8" spans="1:8" ht="14.1" customHeight="1" x14ac:dyDescent="0.25">
      <c r="A8" s="141"/>
      <c r="B8" s="141"/>
      <c r="C8" s="141"/>
      <c r="D8" s="141"/>
      <c r="E8" s="141"/>
      <c r="F8" s="141"/>
    </row>
    <row r="9" spans="1:8" ht="14.1" customHeight="1" x14ac:dyDescent="0.25">
      <c r="A9" s="30" t="s">
        <v>356</v>
      </c>
      <c r="B9" s="47" t="s">
        <v>31</v>
      </c>
      <c r="C9" s="190">
        <v>45.5</v>
      </c>
      <c r="D9" s="65">
        <v>27.3</v>
      </c>
      <c r="E9" s="65">
        <v>18.2</v>
      </c>
      <c r="F9" s="65">
        <v>45.5</v>
      </c>
    </row>
    <row r="10" spans="1:8" ht="14.1" customHeight="1" x14ac:dyDescent="0.25">
      <c r="A10" s="30" t="s">
        <v>312</v>
      </c>
      <c r="B10" s="65">
        <v>27.3</v>
      </c>
      <c r="C10" s="65">
        <v>27.3</v>
      </c>
      <c r="D10" s="65">
        <v>18.2</v>
      </c>
      <c r="E10" s="65">
        <v>9.1</v>
      </c>
      <c r="F10" s="65">
        <v>9.1</v>
      </c>
    </row>
    <row r="11" spans="1:8" ht="14.1" customHeight="1" x14ac:dyDescent="0.25">
      <c r="A11" s="30" t="s">
        <v>16</v>
      </c>
      <c r="B11" s="65">
        <v>9.1</v>
      </c>
      <c r="C11" s="65">
        <v>9.1</v>
      </c>
      <c r="D11" s="65" t="s">
        <v>31</v>
      </c>
      <c r="E11" s="65">
        <v>18.2</v>
      </c>
      <c r="F11" s="65" t="s">
        <v>31</v>
      </c>
    </row>
    <row r="12" spans="1:8" ht="14.1" customHeight="1" x14ac:dyDescent="0.25">
      <c r="A12" s="30" t="s">
        <v>345</v>
      </c>
      <c r="B12" s="65">
        <v>54.5</v>
      </c>
      <c r="C12" s="65">
        <v>36.4</v>
      </c>
      <c r="D12" s="65">
        <v>36.4</v>
      </c>
      <c r="E12" s="65">
        <v>36.4</v>
      </c>
      <c r="F12" s="65">
        <v>54.5</v>
      </c>
      <c r="H12" s="65"/>
    </row>
    <row r="13" spans="1:8" ht="14.1" customHeight="1" x14ac:dyDescent="0.25">
      <c r="A13" s="30" t="s">
        <v>346</v>
      </c>
      <c r="B13" s="65">
        <v>45.5</v>
      </c>
      <c r="C13" s="65">
        <v>27.3</v>
      </c>
      <c r="D13" s="65">
        <v>45.5</v>
      </c>
      <c r="E13" s="65">
        <v>36.4</v>
      </c>
      <c r="F13" s="65">
        <v>18.2</v>
      </c>
      <c r="H13" s="65"/>
    </row>
    <row r="14" spans="1:8" ht="5.0999999999999996" customHeight="1" x14ac:dyDescent="0.25">
      <c r="A14" s="30"/>
      <c r="B14" s="65"/>
      <c r="C14" s="65"/>
      <c r="D14" s="65"/>
      <c r="E14" s="65"/>
      <c r="F14" s="65"/>
      <c r="G14" s="65"/>
      <c r="H14" s="65"/>
    </row>
    <row r="15" spans="1:8" ht="14.1" customHeight="1" x14ac:dyDescent="0.25">
      <c r="A15" s="59" t="s">
        <v>359</v>
      </c>
      <c r="B15" s="141"/>
      <c r="C15" s="141"/>
      <c r="D15" s="141"/>
      <c r="E15" s="141"/>
      <c r="F15" s="141"/>
    </row>
    <row r="16" spans="1:8" ht="14.1" customHeight="1" x14ac:dyDescent="0.25">
      <c r="A16" s="30" t="s">
        <v>313</v>
      </c>
      <c r="B16" s="47">
        <v>9</v>
      </c>
      <c r="C16" s="47">
        <v>10</v>
      </c>
      <c r="D16" s="47">
        <v>10</v>
      </c>
      <c r="E16" s="47">
        <v>10</v>
      </c>
      <c r="F16" s="47">
        <v>10</v>
      </c>
    </row>
    <row r="17" spans="1:13" ht="14.1" customHeight="1" x14ac:dyDescent="0.25">
      <c r="A17" s="30" t="s">
        <v>314</v>
      </c>
      <c r="B17" s="47">
        <v>235</v>
      </c>
      <c r="C17" s="47">
        <v>245</v>
      </c>
      <c r="D17" s="47">
        <v>251</v>
      </c>
      <c r="E17" s="47">
        <v>196</v>
      </c>
      <c r="F17" s="47">
        <v>280</v>
      </c>
      <c r="G17" s="245"/>
      <c r="H17" s="245"/>
      <c r="I17" s="245"/>
    </row>
    <row r="18" spans="1:13" ht="14.1" customHeight="1" x14ac:dyDescent="0.25">
      <c r="A18" s="30" t="s">
        <v>315</v>
      </c>
      <c r="B18" s="47">
        <v>144</v>
      </c>
      <c r="C18" s="47">
        <v>154</v>
      </c>
      <c r="D18" s="47">
        <v>106</v>
      </c>
      <c r="E18" s="47">
        <v>138</v>
      </c>
      <c r="F18" s="47">
        <v>163</v>
      </c>
    </row>
    <row r="19" spans="1:13" ht="14.1" customHeight="1" x14ac:dyDescent="0.25">
      <c r="A19" s="30" t="s">
        <v>316</v>
      </c>
      <c r="B19" s="65">
        <f t="shared" ref="B19:E19" si="0">B18*100/B17</f>
        <v>61.276595744680854</v>
      </c>
      <c r="C19" s="65">
        <f t="shared" si="0"/>
        <v>62.857142857142854</v>
      </c>
      <c r="D19" s="65">
        <f t="shared" si="0"/>
        <v>42.231075697211153</v>
      </c>
      <c r="E19" s="65">
        <f t="shared" si="0"/>
        <v>70.408163265306129</v>
      </c>
      <c r="F19" s="65">
        <f>F18*100/F17</f>
        <v>58.214285714285715</v>
      </c>
    </row>
    <row r="20" spans="1:13" ht="14.1" customHeight="1" x14ac:dyDescent="0.25">
      <c r="A20" s="30" t="s">
        <v>363</v>
      </c>
      <c r="B20" s="47">
        <v>222</v>
      </c>
      <c r="C20" s="47">
        <v>232</v>
      </c>
      <c r="D20" s="47">
        <v>238</v>
      </c>
      <c r="E20" s="47">
        <v>189</v>
      </c>
      <c r="F20" s="47">
        <v>272</v>
      </c>
      <c r="G20" s="245"/>
      <c r="H20" s="245"/>
      <c r="I20" s="245"/>
    </row>
    <row r="21" spans="1:13" ht="14.1" customHeight="1" x14ac:dyDescent="0.25">
      <c r="A21" s="30" t="s">
        <v>364</v>
      </c>
      <c r="B21" s="47">
        <v>140</v>
      </c>
      <c r="C21" s="47">
        <v>150</v>
      </c>
      <c r="D21" s="47">
        <v>102</v>
      </c>
      <c r="E21" s="47">
        <v>128</v>
      </c>
      <c r="F21" s="47">
        <v>158</v>
      </c>
    </row>
    <row r="22" spans="1:13" ht="14.1" customHeight="1" x14ac:dyDescent="0.25">
      <c r="A22" s="30" t="s">
        <v>317</v>
      </c>
      <c r="B22" s="65">
        <v>63.1</v>
      </c>
      <c r="C22" s="65">
        <v>64.400000000000006</v>
      </c>
      <c r="D22" s="65">
        <v>42.9</v>
      </c>
      <c r="E22" s="65">
        <v>67.7</v>
      </c>
      <c r="F22" s="65">
        <f>F21*100/F20</f>
        <v>58.088235294117645</v>
      </c>
    </row>
    <row r="23" spans="1:13" ht="13.5" customHeight="1" x14ac:dyDescent="0.25">
      <c r="A23" s="30"/>
      <c r="B23" s="65"/>
      <c r="C23" s="65"/>
      <c r="D23" s="65"/>
      <c r="E23" s="65"/>
      <c r="F23" s="65"/>
    </row>
    <row r="24" spans="1:13" ht="14.1" customHeight="1" x14ac:dyDescent="0.25">
      <c r="A24" s="59" t="s">
        <v>357</v>
      </c>
      <c r="B24" s="141"/>
      <c r="C24" s="141"/>
      <c r="D24" s="141"/>
      <c r="E24" s="141"/>
      <c r="F24" s="141"/>
      <c r="H24" s="65"/>
    </row>
    <row r="25" spans="1:13" ht="14.1" customHeight="1" x14ac:dyDescent="0.25">
      <c r="A25" s="30" t="s">
        <v>318</v>
      </c>
      <c r="B25" s="47">
        <v>7</v>
      </c>
      <c r="C25" s="47">
        <v>6</v>
      </c>
      <c r="D25" s="47">
        <v>6</v>
      </c>
      <c r="E25" s="47">
        <v>7</v>
      </c>
      <c r="F25" s="47">
        <v>5</v>
      </c>
    </row>
    <row r="26" spans="1:13" ht="14.1" customHeight="1" x14ac:dyDescent="0.25">
      <c r="A26" s="30" t="s">
        <v>340</v>
      </c>
      <c r="B26" s="47">
        <v>468</v>
      </c>
      <c r="C26" s="47">
        <v>167</v>
      </c>
      <c r="D26" s="47">
        <v>171</v>
      </c>
      <c r="E26" s="47">
        <v>182</v>
      </c>
      <c r="F26" s="47">
        <v>83</v>
      </c>
    </row>
    <row r="27" spans="1:13" ht="14.1" customHeight="1" x14ac:dyDescent="0.25">
      <c r="A27" s="30" t="s">
        <v>341</v>
      </c>
      <c r="B27" s="47">
        <v>443</v>
      </c>
      <c r="C27" s="47">
        <v>162</v>
      </c>
      <c r="D27" s="47">
        <v>174</v>
      </c>
      <c r="E27" s="47">
        <v>182</v>
      </c>
      <c r="F27" s="47">
        <v>83</v>
      </c>
    </row>
    <row r="28" spans="1:13" ht="14.1" customHeight="1" x14ac:dyDescent="0.25">
      <c r="A28" s="30" t="s">
        <v>319</v>
      </c>
      <c r="B28" s="47">
        <v>456</v>
      </c>
      <c r="C28" s="47">
        <v>264</v>
      </c>
      <c r="D28" s="47">
        <v>125</v>
      </c>
      <c r="E28" s="47">
        <v>280</v>
      </c>
      <c r="F28" s="47">
        <v>204</v>
      </c>
      <c r="G28" s="228"/>
    </row>
    <row r="29" spans="1:13" ht="5.0999999999999996" customHeight="1" x14ac:dyDescent="0.25">
      <c r="A29" s="30"/>
      <c r="B29" s="47"/>
      <c r="C29" s="47"/>
      <c r="D29" s="47"/>
      <c r="E29" s="47"/>
      <c r="F29" s="47"/>
    </row>
    <row r="30" spans="1:13" ht="14.1" customHeight="1" x14ac:dyDescent="0.25">
      <c r="A30" s="59" t="s">
        <v>358</v>
      </c>
      <c r="B30" s="141"/>
      <c r="C30" s="141"/>
      <c r="D30" s="141"/>
      <c r="E30" s="141"/>
      <c r="F30" s="141"/>
    </row>
    <row r="31" spans="1:13" ht="14.1" customHeight="1" x14ac:dyDescent="0.25">
      <c r="A31" s="30" t="s">
        <v>320</v>
      </c>
      <c r="B31" s="65">
        <v>81.8</v>
      </c>
      <c r="C31" s="141">
        <v>81.8</v>
      </c>
      <c r="D31" s="65">
        <v>63.6</v>
      </c>
      <c r="E31" s="65">
        <v>81.8</v>
      </c>
      <c r="F31" s="65">
        <v>81.8</v>
      </c>
      <c r="G31" s="245"/>
      <c r="H31" s="245"/>
      <c r="I31" s="245"/>
      <c r="J31" s="245"/>
      <c r="K31" s="245"/>
      <c r="L31" s="245"/>
      <c r="M31" s="245"/>
    </row>
    <row r="32" spans="1:13" ht="14.1" customHeight="1" x14ac:dyDescent="0.25">
      <c r="A32" s="30" t="s">
        <v>321</v>
      </c>
      <c r="B32" s="65" t="s">
        <v>31</v>
      </c>
      <c r="C32" s="65" t="s">
        <v>31</v>
      </c>
      <c r="D32" s="47" t="s">
        <v>31</v>
      </c>
      <c r="E32" s="47" t="s">
        <v>31</v>
      </c>
      <c r="F32" s="65" t="s">
        <v>31</v>
      </c>
    </row>
    <row r="33" spans="1:12" ht="14.1" customHeight="1" x14ac:dyDescent="0.25">
      <c r="A33" s="30" t="s">
        <v>322</v>
      </c>
      <c r="B33" s="65" t="s">
        <v>31</v>
      </c>
      <c r="C33" s="65">
        <v>9.1</v>
      </c>
      <c r="D33" s="65">
        <v>9.1</v>
      </c>
      <c r="E33" s="65">
        <v>9.1</v>
      </c>
      <c r="F33" s="65">
        <v>9.1</v>
      </c>
    </row>
    <row r="34" spans="1:12" ht="14.1" customHeight="1" x14ac:dyDescent="0.25">
      <c r="A34" s="30" t="s">
        <v>323</v>
      </c>
      <c r="B34" s="65">
        <v>9.1</v>
      </c>
      <c r="C34" s="65">
        <v>9.1</v>
      </c>
      <c r="D34" s="65">
        <v>9.1</v>
      </c>
      <c r="E34" s="65">
        <v>9.1</v>
      </c>
      <c r="F34" s="65" t="s">
        <v>31</v>
      </c>
    </row>
    <row r="35" spans="1:12" ht="14.1" customHeight="1" x14ac:dyDescent="0.25">
      <c r="A35" s="30" t="s">
        <v>324</v>
      </c>
      <c r="B35" s="65">
        <v>9.1</v>
      </c>
      <c r="C35" s="65" t="s">
        <v>31</v>
      </c>
      <c r="D35" s="65">
        <v>9.1</v>
      </c>
      <c r="E35" s="65" t="s">
        <v>31</v>
      </c>
      <c r="F35" s="65">
        <v>9.1</v>
      </c>
    </row>
    <row r="36" spans="1:12" ht="14.1" customHeight="1" x14ac:dyDescent="0.25">
      <c r="A36" s="30" t="s">
        <v>325</v>
      </c>
      <c r="B36" s="65" t="s">
        <v>31</v>
      </c>
      <c r="C36" s="65" t="s">
        <v>31</v>
      </c>
      <c r="D36" s="65">
        <v>9.1</v>
      </c>
      <c r="E36" s="65" t="s">
        <v>31</v>
      </c>
      <c r="F36" s="65" t="s">
        <v>31</v>
      </c>
    </row>
    <row r="37" spans="1:12" ht="5.0999999999999996" customHeight="1" x14ac:dyDescent="0.25">
      <c r="A37" s="30"/>
      <c r="B37" s="65"/>
      <c r="C37" s="65"/>
      <c r="D37" s="47"/>
      <c r="E37" s="47"/>
      <c r="F37" s="47"/>
    </row>
    <row r="38" spans="1:12" ht="14.1" customHeight="1" x14ac:dyDescent="0.25">
      <c r="A38" s="59" t="s">
        <v>326</v>
      </c>
      <c r="B38" s="141"/>
      <c r="C38" s="141"/>
      <c r="D38" s="141"/>
      <c r="E38" s="141"/>
      <c r="F38" s="141"/>
    </row>
    <row r="39" spans="1:12" ht="14.1" customHeight="1" x14ac:dyDescent="0.25">
      <c r="A39" s="30" t="s">
        <v>327</v>
      </c>
      <c r="B39" s="65">
        <v>72.7</v>
      </c>
      <c r="C39" s="141">
        <v>27.3</v>
      </c>
      <c r="D39" s="141">
        <v>45.5</v>
      </c>
      <c r="E39" s="141">
        <v>36.4</v>
      </c>
      <c r="F39" s="141">
        <v>9.1</v>
      </c>
      <c r="G39" s="245"/>
      <c r="H39" s="245"/>
      <c r="I39" s="245"/>
      <c r="J39" s="245"/>
      <c r="K39" s="245"/>
      <c r="L39" s="245"/>
    </row>
    <row r="40" spans="1:12" ht="14.1" customHeight="1" x14ac:dyDescent="0.25">
      <c r="A40" s="30" t="s">
        <v>328</v>
      </c>
      <c r="B40" s="65">
        <v>27.3</v>
      </c>
      <c r="C40" s="65">
        <v>18.2</v>
      </c>
      <c r="D40" s="65">
        <v>54.5</v>
      </c>
      <c r="E40" s="65">
        <v>54.5</v>
      </c>
      <c r="F40" s="65">
        <v>81.8</v>
      </c>
    </row>
    <row r="41" spans="1:12" ht="14.1" customHeight="1" x14ac:dyDescent="0.25">
      <c r="A41" s="30" t="s">
        <v>329</v>
      </c>
      <c r="B41" s="65" t="s">
        <v>31</v>
      </c>
      <c r="C41" s="190">
        <v>9.1</v>
      </c>
      <c r="D41" s="65" t="s">
        <v>31</v>
      </c>
      <c r="E41" s="65">
        <v>9.1</v>
      </c>
      <c r="F41" s="65">
        <v>9.1</v>
      </c>
    </row>
    <row r="42" spans="1:12" ht="14.1" customHeight="1" x14ac:dyDescent="0.25">
      <c r="A42" s="30" t="s">
        <v>330</v>
      </c>
      <c r="B42" s="65" t="s">
        <v>31</v>
      </c>
      <c r="C42" s="190" t="s">
        <v>31</v>
      </c>
      <c r="D42" s="47" t="s">
        <v>31</v>
      </c>
      <c r="E42" s="47" t="s">
        <v>31</v>
      </c>
      <c r="F42" s="47" t="s">
        <v>31</v>
      </c>
    </row>
    <row r="43" spans="1:12" ht="14.1" customHeight="1" x14ac:dyDescent="0.25">
      <c r="A43" s="30" t="s">
        <v>331</v>
      </c>
      <c r="B43" s="47" t="s">
        <v>31</v>
      </c>
      <c r="C43" s="190">
        <v>45.5</v>
      </c>
      <c r="D43" s="65" t="s">
        <v>31</v>
      </c>
      <c r="E43" s="65" t="s">
        <v>31</v>
      </c>
      <c r="F43" s="65" t="s">
        <v>31</v>
      </c>
    </row>
    <row r="44" spans="1:12" ht="14.1" customHeight="1" x14ac:dyDescent="0.25">
      <c r="B44" s="26"/>
      <c r="C44" s="26"/>
      <c r="D44" s="26"/>
      <c r="E44" s="26"/>
      <c r="F44" s="26"/>
    </row>
    <row r="45" spans="1:12" ht="14.1" customHeight="1" x14ac:dyDescent="0.25">
      <c r="A45" s="75" t="s">
        <v>528</v>
      </c>
      <c r="B45" s="23"/>
      <c r="C45" s="23"/>
      <c r="D45" s="23"/>
      <c r="E45" s="23"/>
      <c r="F45" s="23"/>
    </row>
    <row r="46" spans="1:12" ht="14.1" customHeight="1" x14ac:dyDescent="0.25">
      <c r="A46" s="142" t="s">
        <v>499</v>
      </c>
    </row>
    <row r="47" spans="1:12" ht="14.1" customHeight="1" x14ac:dyDescent="0.25">
      <c r="A47" s="142" t="s">
        <v>500</v>
      </c>
    </row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K702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33.5546875" style="4" customWidth="1"/>
    <col min="2" max="6" width="11.6640625" style="4" customWidth="1"/>
    <col min="7" max="7" width="6" style="4" customWidth="1"/>
    <col min="8" max="16384" width="11.44140625" style="4"/>
  </cols>
  <sheetData>
    <row r="1" spans="1:11" ht="14.1" customHeight="1" thickBot="1" x14ac:dyDescent="0.3">
      <c r="A1" s="1" t="s">
        <v>262</v>
      </c>
      <c r="B1" s="2"/>
      <c r="C1" s="2"/>
      <c r="D1" s="2"/>
      <c r="E1" s="2"/>
      <c r="F1" s="2"/>
      <c r="G1" s="6"/>
    </row>
    <row r="2" spans="1:11" ht="14.1" customHeight="1" x14ac:dyDescent="0.25">
      <c r="A2" s="3"/>
      <c r="C2" s="3"/>
      <c r="D2" s="3"/>
      <c r="E2" s="3"/>
      <c r="F2" s="3"/>
      <c r="G2" s="3"/>
      <c r="H2" s="186" t="s">
        <v>471</v>
      </c>
    </row>
    <row r="3" spans="1:11" ht="14.1" customHeight="1" x14ac:dyDescent="0.25">
      <c r="A3" s="70" t="s">
        <v>444</v>
      </c>
      <c r="B3" s="3"/>
      <c r="C3" s="3"/>
      <c r="D3" s="3"/>
      <c r="E3" s="3"/>
      <c r="F3" s="3"/>
      <c r="G3" s="3"/>
    </row>
    <row r="4" spans="1:11" ht="14.1" customHeight="1" x14ac:dyDescent="0.25">
      <c r="A4" s="70"/>
      <c r="B4" s="3"/>
      <c r="C4" s="3"/>
      <c r="D4" s="3"/>
      <c r="E4" s="3"/>
      <c r="F4" s="3"/>
      <c r="G4" s="3"/>
    </row>
    <row r="5" spans="1:11" ht="14.1" customHeight="1" x14ac:dyDescent="0.25">
      <c r="A5" s="139" t="s">
        <v>361</v>
      </c>
      <c r="B5" s="3"/>
      <c r="C5" s="3"/>
      <c r="D5" s="3"/>
      <c r="E5" s="3"/>
      <c r="F5" s="3"/>
      <c r="G5" s="3"/>
    </row>
    <row r="6" spans="1:11" ht="9.9" customHeight="1" x14ac:dyDescent="0.25">
      <c r="A6" s="3"/>
      <c r="B6" s="3"/>
      <c r="C6" s="3"/>
      <c r="D6" s="3"/>
      <c r="E6" s="3"/>
      <c r="F6" s="3"/>
      <c r="G6" s="3"/>
    </row>
    <row r="7" spans="1:11" s="140" customFormat="1" ht="14.1" customHeight="1" x14ac:dyDescent="0.2">
      <c r="A7" s="12"/>
      <c r="B7" s="12">
        <v>2012</v>
      </c>
      <c r="C7" s="12">
        <v>2014</v>
      </c>
      <c r="D7" s="12">
        <v>2016</v>
      </c>
      <c r="E7" s="12">
        <v>2018</v>
      </c>
      <c r="F7" s="12">
        <v>2020</v>
      </c>
    </row>
    <row r="8" spans="1:11" s="140" customFormat="1" ht="14.1" customHeight="1" x14ac:dyDescent="0.2"/>
    <row r="9" spans="1:11" s="140" customFormat="1" ht="14.1" customHeight="1" x14ac:dyDescent="0.2">
      <c r="A9" s="59" t="s">
        <v>332</v>
      </c>
      <c r="B9" s="47">
        <v>197</v>
      </c>
      <c r="C9" s="47">
        <v>107</v>
      </c>
      <c r="D9" s="47">
        <v>108</v>
      </c>
      <c r="E9" s="47">
        <v>106</v>
      </c>
      <c r="F9" s="47">
        <v>131</v>
      </c>
      <c r="G9" s="47"/>
    </row>
    <row r="10" spans="1:11" s="140" customFormat="1" ht="14.1" customHeight="1" x14ac:dyDescent="0.2">
      <c r="A10" s="30"/>
      <c r="B10" s="141"/>
      <c r="C10" s="141"/>
      <c r="D10" s="141"/>
      <c r="E10" s="141"/>
      <c r="F10" s="47"/>
      <c r="G10" s="141"/>
    </row>
    <row r="11" spans="1:11" s="140" customFormat="1" ht="14.1" customHeight="1" x14ac:dyDescent="0.2">
      <c r="A11" s="59" t="s">
        <v>333</v>
      </c>
      <c r="B11" s="141"/>
      <c r="C11" s="141"/>
      <c r="D11" s="141"/>
      <c r="E11" s="141"/>
      <c r="F11" s="47"/>
      <c r="G11" s="141"/>
    </row>
    <row r="12" spans="1:11" s="140" customFormat="1" ht="14.1" customHeight="1" x14ac:dyDescent="0.2">
      <c r="A12" s="30" t="s">
        <v>334</v>
      </c>
      <c r="B12" s="47">
        <v>64</v>
      </c>
      <c r="C12" s="47">
        <v>61</v>
      </c>
      <c r="D12" s="47">
        <v>42</v>
      </c>
      <c r="E12" s="47">
        <v>73</v>
      </c>
      <c r="F12" s="47">
        <v>68</v>
      </c>
      <c r="G12" s="245"/>
      <c r="H12" s="245"/>
      <c r="I12" s="245"/>
      <c r="J12" s="245"/>
      <c r="K12" s="245"/>
    </row>
    <row r="13" spans="1:11" s="140" customFormat="1" ht="14.1" customHeight="1" x14ac:dyDescent="0.2">
      <c r="A13" s="30" t="s">
        <v>335</v>
      </c>
      <c r="B13" s="47">
        <v>133</v>
      </c>
      <c r="C13" s="47">
        <v>46</v>
      </c>
      <c r="D13" s="47">
        <v>66</v>
      </c>
      <c r="E13" s="47">
        <v>33</v>
      </c>
      <c r="F13" s="47">
        <v>63</v>
      </c>
      <c r="G13" s="47"/>
    </row>
    <row r="14" spans="1:11" s="140" customFormat="1" ht="14.1" customHeight="1" x14ac:dyDescent="0.2">
      <c r="A14" s="30"/>
      <c r="B14" s="141"/>
      <c r="C14" s="141"/>
      <c r="D14" s="141"/>
      <c r="E14" s="141"/>
      <c r="F14" s="141"/>
      <c r="G14" s="141"/>
    </row>
    <row r="15" spans="1:11" s="140" customFormat="1" ht="14.1" customHeight="1" x14ac:dyDescent="0.2">
      <c r="A15" s="59" t="s">
        <v>336</v>
      </c>
      <c r="B15" s="141"/>
      <c r="C15" s="141"/>
      <c r="D15" s="141"/>
      <c r="E15" s="141"/>
      <c r="F15" s="141"/>
      <c r="G15" s="141"/>
    </row>
    <row r="16" spans="1:11" s="140" customFormat="1" ht="14.1" customHeight="1" x14ac:dyDescent="0.2">
      <c r="A16" s="30" t="s">
        <v>337</v>
      </c>
      <c r="B16" s="47">
        <v>73</v>
      </c>
      <c r="C16" s="47">
        <v>76</v>
      </c>
      <c r="D16" s="47">
        <v>57</v>
      </c>
      <c r="E16" s="47">
        <v>77</v>
      </c>
      <c r="F16" s="47">
        <f>SUM(F17:F18)</f>
        <v>95</v>
      </c>
      <c r="G16" s="47"/>
    </row>
    <row r="17" spans="1:11" s="140" customFormat="1" ht="14.1" customHeight="1" x14ac:dyDescent="0.2">
      <c r="A17" s="224" t="s">
        <v>587</v>
      </c>
      <c r="B17" s="47" t="s">
        <v>589</v>
      </c>
      <c r="C17" s="47">
        <v>71</v>
      </c>
      <c r="D17" s="47">
        <v>52</v>
      </c>
      <c r="E17" s="47">
        <v>63</v>
      </c>
      <c r="F17" s="47">
        <v>84</v>
      </c>
      <c r="G17" s="245"/>
      <c r="H17" s="245"/>
      <c r="I17" s="245"/>
      <c r="J17" s="245"/>
      <c r="K17" s="245"/>
    </row>
    <row r="18" spans="1:11" s="140" customFormat="1" ht="14.1" customHeight="1" x14ac:dyDescent="0.2">
      <c r="A18" s="224" t="s">
        <v>588</v>
      </c>
      <c r="B18" s="47" t="s">
        <v>589</v>
      </c>
      <c r="C18" s="47">
        <v>5</v>
      </c>
      <c r="D18" s="47">
        <v>5</v>
      </c>
      <c r="E18" s="47">
        <v>14</v>
      </c>
      <c r="F18" s="47">
        <v>11</v>
      </c>
      <c r="G18" s="47"/>
    </row>
    <row r="19" spans="1:11" s="140" customFormat="1" ht="14.1" customHeight="1" x14ac:dyDescent="0.2">
      <c r="A19" s="30" t="s">
        <v>338</v>
      </c>
      <c r="B19" s="47">
        <v>113</v>
      </c>
      <c r="C19" s="47">
        <v>26</v>
      </c>
      <c r="D19" s="47">
        <v>47</v>
      </c>
      <c r="E19" s="47">
        <v>19</v>
      </c>
      <c r="F19" s="47">
        <v>30</v>
      </c>
      <c r="G19" s="47"/>
    </row>
    <row r="20" spans="1:11" s="140" customFormat="1" ht="14.1" customHeight="1" x14ac:dyDescent="0.2">
      <c r="A20" s="30" t="s">
        <v>339</v>
      </c>
      <c r="B20" s="47">
        <v>11</v>
      </c>
      <c r="C20" s="47">
        <v>5</v>
      </c>
      <c r="D20" s="47">
        <v>4</v>
      </c>
      <c r="E20" s="47">
        <v>10</v>
      </c>
      <c r="F20" s="47">
        <v>6</v>
      </c>
      <c r="G20" s="47"/>
    </row>
    <row r="21" spans="1:11" s="140" customFormat="1" ht="14.1" customHeight="1" x14ac:dyDescent="0.25">
      <c r="A21" s="4"/>
      <c r="B21" s="26"/>
      <c r="C21" s="26"/>
      <c r="D21" s="26"/>
      <c r="E21" s="26"/>
      <c r="F21" s="26"/>
      <c r="G21" s="26"/>
    </row>
    <row r="22" spans="1:11" s="140" customFormat="1" ht="14.1" customHeight="1" x14ac:dyDescent="0.2">
      <c r="A22" s="75" t="s">
        <v>528</v>
      </c>
      <c r="B22" s="23"/>
      <c r="C22" s="23"/>
      <c r="D22" s="23"/>
      <c r="E22" s="23"/>
      <c r="F22" s="23"/>
      <c r="G22" s="14"/>
    </row>
    <row r="23" spans="1:11" ht="14.1" customHeight="1" x14ac:dyDescent="0.25">
      <c r="A23" s="66"/>
    </row>
    <row r="24" spans="1:11" s="140" customFormat="1" ht="11.4" x14ac:dyDescent="0.2"/>
    <row r="25" spans="1:11" s="140" customFormat="1" x14ac:dyDescent="0.25">
      <c r="A25" s="4"/>
    </row>
    <row r="26" spans="1:11" s="140" customFormat="1" ht="11.4" x14ac:dyDescent="0.2"/>
    <row r="27" spans="1:11" s="140" customFormat="1" ht="11.4" x14ac:dyDescent="0.2"/>
    <row r="28" spans="1:11" s="140" customFormat="1" ht="11.4" x14ac:dyDescent="0.2"/>
    <row r="29" spans="1:11" s="140" customFormat="1" ht="11.4" x14ac:dyDescent="0.2"/>
    <row r="30" spans="1:11" s="140" customFormat="1" ht="11.4" x14ac:dyDescent="0.2"/>
    <row r="31" spans="1:11" s="140" customFormat="1" ht="11.4" x14ac:dyDescent="0.2"/>
    <row r="32" spans="1:11" s="140" customFormat="1" ht="11.4" x14ac:dyDescent="0.2"/>
    <row r="33" s="140" customFormat="1" ht="11.4" x14ac:dyDescent="0.2"/>
    <row r="34" s="140" customFormat="1" ht="11.4" x14ac:dyDescent="0.2"/>
    <row r="35" s="140" customFormat="1" ht="11.4" x14ac:dyDescent="0.2"/>
    <row r="36" s="140" customFormat="1" ht="11.4" x14ac:dyDescent="0.2"/>
    <row r="37" s="140" customFormat="1" ht="11.4" x14ac:dyDescent="0.2"/>
    <row r="38" s="140" customFormat="1" ht="11.4" x14ac:dyDescent="0.2"/>
    <row r="39" s="140" customFormat="1" ht="11.4" x14ac:dyDescent="0.2"/>
    <row r="40" s="140" customFormat="1" ht="11.4" x14ac:dyDescent="0.2"/>
    <row r="41" s="140" customFormat="1" ht="11.4" x14ac:dyDescent="0.2"/>
    <row r="42" s="140" customFormat="1" ht="11.4" x14ac:dyDescent="0.2"/>
    <row r="43" s="140" customFormat="1" ht="11.4" x14ac:dyDescent="0.2"/>
    <row r="44" s="140" customFormat="1" ht="11.4" x14ac:dyDescent="0.2"/>
    <row r="45" s="140" customFormat="1" ht="11.4" x14ac:dyDescent="0.2"/>
    <row r="46" s="140" customFormat="1" ht="11.4" x14ac:dyDescent="0.2"/>
    <row r="47" s="140" customFormat="1" ht="11.4" x14ac:dyDescent="0.2"/>
    <row r="48" s="140" customFormat="1" ht="11.4" x14ac:dyDescent="0.2"/>
    <row r="49" s="140" customFormat="1" ht="11.4" x14ac:dyDescent="0.2"/>
    <row r="50" s="140" customFormat="1" ht="11.4" x14ac:dyDescent="0.2"/>
    <row r="51" s="140" customFormat="1" ht="11.4" x14ac:dyDescent="0.2"/>
    <row r="52" s="140" customFormat="1" ht="11.4" x14ac:dyDescent="0.2"/>
    <row r="53" s="140" customFormat="1" ht="11.4" x14ac:dyDescent="0.2"/>
    <row r="54" s="140" customFormat="1" ht="11.4" x14ac:dyDescent="0.2"/>
    <row r="55" s="140" customFormat="1" ht="11.4" x14ac:dyDescent="0.2"/>
    <row r="56" s="140" customFormat="1" ht="11.4" x14ac:dyDescent="0.2"/>
    <row r="57" s="140" customFormat="1" ht="11.4" x14ac:dyDescent="0.2"/>
    <row r="58" s="140" customFormat="1" ht="11.4" x14ac:dyDescent="0.2"/>
    <row r="59" s="140" customFormat="1" ht="11.4" x14ac:dyDescent="0.2"/>
    <row r="60" s="140" customFormat="1" ht="11.4" x14ac:dyDescent="0.2"/>
    <row r="61" s="140" customFormat="1" ht="11.4" x14ac:dyDescent="0.2"/>
    <row r="62" s="140" customFormat="1" ht="11.4" x14ac:dyDescent="0.2"/>
    <row r="63" s="140" customFormat="1" ht="11.4" x14ac:dyDescent="0.2"/>
    <row r="64" s="140" customFormat="1" ht="11.4" x14ac:dyDescent="0.2"/>
    <row r="65" s="140" customFormat="1" ht="11.4" x14ac:dyDescent="0.2"/>
    <row r="66" s="140" customFormat="1" ht="11.4" x14ac:dyDescent="0.2"/>
    <row r="67" s="140" customFormat="1" ht="11.4" x14ac:dyDescent="0.2"/>
    <row r="68" s="140" customFormat="1" ht="11.4" x14ac:dyDescent="0.2"/>
    <row r="69" s="140" customFormat="1" ht="11.4" x14ac:dyDescent="0.2"/>
    <row r="70" s="140" customFormat="1" ht="11.4" x14ac:dyDescent="0.2"/>
    <row r="71" s="140" customFormat="1" ht="11.4" x14ac:dyDescent="0.2"/>
    <row r="72" s="140" customFormat="1" ht="11.4" x14ac:dyDescent="0.2"/>
    <row r="73" s="140" customFormat="1" ht="11.4" x14ac:dyDescent="0.2"/>
    <row r="74" s="140" customFormat="1" ht="11.4" x14ac:dyDescent="0.2"/>
    <row r="75" s="140" customFormat="1" ht="11.4" x14ac:dyDescent="0.2"/>
    <row r="76" s="140" customFormat="1" ht="11.4" x14ac:dyDescent="0.2"/>
    <row r="77" s="140" customFormat="1" ht="11.4" x14ac:dyDescent="0.2"/>
    <row r="78" s="140" customFormat="1" ht="11.4" x14ac:dyDescent="0.2"/>
    <row r="79" s="140" customFormat="1" ht="11.4" x14ac:dyDescent="0.2"/>
    <row r="80" s="140" customFormat="1" ht="11.4" x14ac:dyDescent="0.2"/>
    <row r="81" s="140" customFormat="1" ht="11.4" x14ac:dyDescent="0.2"/>
    <row r="82" s="140" customFormat="1" ht="11.4" x14ac:dyDescent="0.2"/>
    <row r="83" s="140" customFormat="1" ht="11.4" x14ac:dyDescent="0.2"/>
    <row r="84" s="140" customFormat="1" ht="11.4" x14ac:dyDescent="0.2"/>
    <row r="85" s="140" customFormat="1" ht="11.4" x14ac:dyDescent="0.2"/>
    <row r="86" s="140" customFormat="1" ht="11.4" x14ac:dyDescent="0.2"/>
    <row r="87" s="140" customFormat="1" ht="11.4" x14ac:dyDescent="0.2"/>
    <row r="88" s="140" customFormat="1" ht="11.4" x14ac:dyDescent="0.2"/>
    <row r="89" s="140" customFormat="1" ht="11.4" x14ac:dyDescent="0.2"/>
    <row r="90" s="140" customFormat="1" ht="11.4" x14ac:dyDescent="0.2"/>
    <row r="91" s="140" customFormat="1" ht="11.4" x14ac:dyDescent="0.2"/>
    <row r="92" s="140" customFormat="1" ht="11.4" x14ac:dyDescent="0.2"/>
    <row r="93" s="140" customFormat="1" ht="11.4" x14ac:dyDescent="0.2"/>
    <row r="94" s="140" customFormat="1" ht="11.4" x14ac:dyDescent="0.2"/>
    <row r="95" s="140" customFormat="1" ht="11.4" x14ac:dyDescent="0.2"/>
    <row r="96" s="140" customFormat="1" ht="11.4" x14ac:dyDescent="0.2"/>
    <row r="97" s="140" customFormat="1" ht="11.4" x14ac:dyDescent="0.2"/>
    <row r="98" s="140" customFormat="1" ht="11.4" x14ac:dyDescent="0.2"/>
    <row r="99" s="140" customFormat="1" ht="11.4" x14ac:dyDescent="0.2"/>
    <row r="100" s="140" customFormat="1" ht="11.4" x14ac:dyDescent="0.2"/>
    <row r="101" s="140" customFormat="1" ht="11.4" x14ac:dyDescent="0.2"/>
    <row r="102" s="140" customFormat="1" ht="11.4" x14ac:dyDescent="0.2"/>
    <row r="103" s="140" customFormat="1" ht="11.4" x14ac:dyDescent="0.2"/>
    <row r="104" s="140" customFormat="1" ht="11.4" x14ac:dyDescent="0.2"/>
    <row r="105" s="140" customFormat="1" ht="11.4" x14ac:dyDescent="0.2"/>
    <row r="106" s="140" customFormat="1" ht="11.4" x14ac:dyDescent="0.2"/>
    <row r="107" s="140" customFormat="1" ht="11.4" x14ac:dyDescent="0.2"/>
    <row r="108" s="140" customFormat="1" ht="11.4" x14ac:dyDescent="0.2"/>
    <row r="109" s="140" customFormat="1" ht="11.4" x14ac:dyDescent="0.2"/>
    <row r="110" s="140" customFormat="1" ht="11.4" x14ac:dyDescent="0.2"/>
    <row r="111" s="140" customFormat="1" ht="11.4" x14ac:dyDescent="0.2"/>
    <row r="112" s="140" customFormat="1" ht="11.4" x14ac:dyDescent="0.2"/>
    <row r="113" s="140" customFormat="1" ht="11.4" x14ac:dyDescent="0.2"/>
    <row r="114" s="140" customFormat="1" ht="11.4" x14ac:dyDescent="0.2"/>
    <row r="115" s="140" customFormat="1" ht="11.4" x14ac:dyDescent="0.2"/>
    <row r="116" s="140" customFormat="1" ht="11.4" x14ac:dyDescent="0.2"/>
    <row r="117" s="140" customFormat="1" ht="11.4" x14ac:dyDescent="0.2"/>
    <row r="118" s="140" customFormat="1" ht="11.4" x14ac:dyDescent="0.2"/>
    <row r="119" s="140" customFormat="1" ht="11.4" x14ac:dyDescent="0.2"/>
    <row r="120" s="140" customFormat="1" ht="11.4" x14ac:dyDescent="0.2"/>
    <row r="121" s="140" customFormat="1" ht="11.4" x14ac:dyDescent="0.2"/>
    <row r="122" s="140" customFormat="1" ht="11.4" x14ac:dyDescent="0.2"/>
    <row r="123" s="140" customFormat="1" ht="11.4" x14ac:dyDescent="0.2"/>
    <row r="124" s="140" customFormat="1" ht="11.4" x14ac:dyDescent="0.2"/>
    <row r="125" s="140" customFormat="1" ht="11.4" x14ac:dyDescent="0.2"/>
    <row r="126" s="140" customFormat="1" ht="11.4" x14ac:dyDescent="0.2"/>
    <row r="127" s="140" customFormat="1" ht="11.4" x14ac:dyDescent="0.2"/>
    <row r="128" s="140" customFormat="1" ht="11.4" x14ac:dyDescent="0.2"/>
    <row r="129" s="140" customFormat="1" ht="11.4" x14ac:dyDescent="0.2"/>
    <row r="130" s="140" customFormat="1" ht="11.4" x14ac:dyDescent="0.2"/>
    <row r="131" s="140" customFormat="1" ht="11.4" x14ac:dyDescent="0.2"/>
    <row r="132" s="140" customFormat="1" ht="11.4" x14ac:dyDescent="0.2"/>
    <row r="133" s="140" customFormat="1" ht="11.4" x14ac:dyDescent="0.2"/>
    <row r="134" s="140" customFormat="1" ht="11.4" x14ac:dyDescent="0.2"/>
    <row r="135" s="140" customFormat="1" ht="11.4" x14ac:dyDescent="0.2"/>
    <row r="136" s="140" customFormat="1" ht="11.4" x14ac:dyDescent="0.2"/>
    <row r="137" s="140" customFormat="1" ht="11.4" x14ac:dyDescent="0.2"/>
    <row r="138" s="140" customFormat="1" ht="11.4" x14ac:dyDescent="0.2"/>
    <row r="139" s="140" customFormat="1" ht="11.4" x14ac:dyDescent="0.2"/>
    <row r="140" s="140" customFormat="1" ht="11.4" x14ac:dyDescent="0.2"/>
    <row r="141" s="140" customFormat="1" ht="11.4" x14ac:dyDescent="0.2"/>
    <row r="142" s="140" customFormat="1" ht="11.4" x14ac:dyDescent="0.2"/>
    <row r="143" s="140" customFormat="1" ht="11.4" x14ac:dyDescent="0.2"/>
    <row r="144" s="140" customFormat="1" ht="11.4" x14ac:dyDescent="0.2"/>
    <row r="145" s="140" customFormat="1" ht="11.4" x14ac:dyDescent="0.2"/>
    <row r="146" s="140" customFormat="1" ht="11.4" x14ac:dyDescent="0.2"/>
    <row r="147" s="140" customFormat="1" ht="11.4" x14ac:dyDescent="0.2"/>
    <row r="148" s="140" customFormat="1" ht="11.4" x14ac:dyDescent="0.2"/>
    <row r="149" s="140" customFormat="1" ht="11.4" x14ac:dyDescent="0.2"/>
    <row r="150" s="140" customFormat="1" ht="11.4" x14ac:dyDescent="0.2"/>
    <row r="151" s="140" customFormat="1" ht="11.4" x14ac:dyDescent="0.2"/>
    <row r="152" s="140" customFormat="1" ht="11.4" x14ac:dyDescent="0.2"/>
    <row r="153" s="140" customFormat="1" ht="11.4" x14ac:dyDescent="0.2"/>
    <row r="154" s="140" customFormat="1" ht="11.4" x14ac:dyDescent="0.2"/>
    <row r="155" s="140" customFormat="1" ht="11.4" x14ac:dyDescent="0.2"/>
    <row r="156" s="140" customFormat="1" ht="11.4" x14ac:dyDescent="0.2"/>
    <row r="157" s="140" customFormat="1" ht="11.4" x14ac:dyDescent="0.2"/>
    <row r="158" s="140" customFormat="1" ht="11.4" x14ac:dyDescent="0.2"/>
    <row r="159" s="140" customFormat="1" ht="11.4" x14ac:dyDescent="0.2"/>
    <row r="160" s="140" customFormat="1" ht="11.4" x14ac:dyDescent="0.2"/>
    <row r="161" s="140" customFormat="1" ht="11.4" x14ac:dyDescent="0.2"/>
    <row r="162" s="140" customFormat="1" ht="11.4" x14ac:dyDescent="0.2"/>
    <row r="163" s="140" customFormat="1" ht="11.4" x14ac:dyDescent="0.2"/>
    <row r="164" s="140" customFormat="1" ht="11.4" x14ac:dyDescent="0.2"/>
    <row r="165" s="140" customFormat="1" ht="11.4" x14ac:dyDescent="0.2"/>
    <row r="166" s="140" customFormat="1" ht="11.4" x14ac:dyDescent="0.2"/>
    <row r="167" s="140" customFormat="1" ht="11.4" x14ac:dyDescent="0.2"/>
    <row r="168" s="140" customFormat="1" ht="11.4" x14ac:dyDescent="0.2"/>
    <row r="169" s="140" customFormat="1" ht="11.4" x14ac:dyDescent="0.2"/>
    <row r="170" s="140" customFormat="1" ht="11.4" x14ac:dyDescent="0.2"/>
    <row r="171" s="140" customFormat="1" ht="11.4" x14ac:dyDescent="0.2"/>
    <row r="172" s="140" customFormat="1" ht="11.4" x14ac:dyDescent="0.2"/>
    <row r="173" s="140" customFormat="1" ht="11.4" x14ac:dyDescent="0.2"/>
    <row r="174" s="140" customFormat="1" ht="11.4" x14ac:dyDescent="0.2"/>
    <row r="175" s="140" customFormat="1" ht="11.4" x14ac:dyDescent="0.2"/>
    <row r="176" s="140" customFormat="1" ht="11.4" x14ac:dyDescent="0.2"/>
    <row r="177" s="140" customFormat="1" ht="11.4" x14ac:dyDescent="0.2"/>
    <row r="178" s="140" customFormat="1" ht="11.4" x14ac:dyDescent="0.2"/>
    <row r="179" s="140" customFormat="1" ht="11.4" x14ac:dyDescent="0.2"/>
    <row r="180" s="140" customFormat="1" ht="11.4" x14ac:dyDescent="0.2"/>
    <row r="181" s="140" customFormat="1" ht="11.4" x14ac:dyDescent="0.2"/>
    <row r="182" s="140" customFormat="1" ht="11.4" x14ac:dyDescent="0.2"/>
    <row r="183" s="140" customFormat="1" ht="11.4" x14ac:dyDescent="0.2"/>
    <row r="184" s="140" customFormat="1" ht="11.4" x14ac:dyDescent="0.2"/>
    <row r="185" s="140" customFormat="1" ht="11.4" x14ac:dyDescent="0.2"/>
    <row r="186" s="140" customFormat="1" ht="11.4" x14ac:dyDescent="0.2"/>
    <row r="187" s="140" customFormat="1" ht="11.4" x14ac:dyDescent="0.2"/>
    <row r="188" s="140" customFormat="1" ht="11.4" x14ac:dyDescent="0.2"/>
    <row r="189" s="140" customFormat="1" ht="11.4" x14ac:dyDescent="0.2"/>
    <row r="190" s="140" customFormat="1" ht="11.4" x14ac:dyDescent="0.2"/>
    <row r="191" s="140" customFormat="1" ht="11.4" x14ac:dyDescent="0.2"/>
    <row r="192" s="140" customFormat="1" ht="11.4" x14ac:dyDescent="0.2"/>
    <row r="193" s="140" customFormat="1" ht="11.4" x14ac:dyDescent="0.2"/>
    <row r="194" s="140" customFormat="1" ht="11.4" x14ac:dyDescent="0.2"/>
    <row r="195" s="140" customFormat="1" ht="11.4" x14ac:dyDescent="0.2"/>
    <row r="196" s="140" customFormat="1" ht="11.4" x14ac:dyDescent="0.2"/>
    <row r="197" s="140" customFormat="1" ht="11.4" x14ac:dyDescent="0.2"/>
    <row r="198" s="140" customFormat="1" ht="11.4" x14ac:dyDescent="0.2"/>
    <row r="199" s="140" customFormat="1" ht="11.4" x14ac:dyDescent="0.2"/>
    <row r="200" s="140" customFormat="1" ht="11.4" x14ac:dyDescent="0.2"/>
    <row r="201" s="140" customFormat="1" ht="11.4" x14ac:dyDescent="0.2"/>
    <row r="202" s="140" customFormat="1" ht="11.4" x14ac:dyDescent="0.2"/>
    <row r="203" s="140" customFormat="1" ht="11.4" x14ac:dyDescent="0.2"/>
    <row r="204" s="140" customFormat="1" ht="11.4" x14ac:dyDescent="0.2"/>
    <row r="205" s="140" customFormat="1" ht="11.4" x14ac:dyDescent="0.2"/>
    <row r="206" s="140" customFormat="1" ht="11.4" x14ac:dyDescent="0.2"/>
    <row r="207" s="140" customFormat="1" ht="11.4" x14ac:dyDescent="0.2"/>
    <row r="208" s="140" customFormat="1" ht="11.4" x14ac:dyDescent="0.2"/>
    <row r="209" s="140" customFormat="1" ht="11.4" x14ac:dyDescent="0.2"/>
    <row r="210" s="140" customFormat="1" ht="11.4" x14ac:dyDescent="0.2"/>
    <row r="211" s="140" customFormat="1" ht="11.4" x14ac:dyDescent="0.2"/>
    <row r="212" s="140" customFormat="1" ht="11.4" x14ac:dyDescent="0.2"/>
    <row r="213" s="140" customFormat="1" ht="11.4" x14ac:dyDescent="0.2"/>
    <row r="214" s="140" customFormat="1" ht="11.4" x14ac:dyDescent="0.2"/>
    <row r="215" s="140" customFormat="1" ht="11.4" x14ac:dyDescent="0.2"/>
    <row r="216" s="140" customFormat="1" ht="11.4" x14ac:dyDescent="0.2"/>
    <row r="217" s="140" customFormat="1" ht="11.4" x14ac:dyDescent="0.2"/>
    <row r="218" s="140" customFormat="1" ht="11.4" x14ac:dyDescent="0.2"/>
    <row r="219" s="140" customFormat="1" ht="11.4" x14ac:dyDescent="0.2"/>
    <row r="220" s="140" customFormat="1" ht="11.4" x14ac:dyDescent="0.2"/>
    <row r="221" s="140" customFormat="1" ht="11.4" x14ac:dyDescent="0.2"/>
    <row r="222" s="140" customFormat="1" ht="11.4" x14ac:dyDescent="0.2"/>
    <row r="223" s="140" customFormat="1" ht="11.4" x14ac:dyDescent="0.2"/>
    <row r="224" s="140" customFormat="1" ht="11.4" x14ac:dyDescent="0.2"/>
    <row r="225" s="140" customFormat="1" ht="11.4" x14ac:dyDescent="0.2"/>
    <row r="226" s="140" customFormat="1" ht="11.4" x14ac:dyDescent="0.2"/>
    <row r="227" s="140" customFormat="1" ht="11.4" x14ac:dyDescent="0.2"/>
    <row r="228" s="140" customFormat="1" ht="11.4" x14ac:dyDescent="0.2"/>
    <row r="229" s="140" customFormat="1" ht="11.4" x14ac:dyDescent="0.2"/>
    <row r="230" s="140" customFormat="1" ht="11.4" x14ac:dyDescent="0.2"/>
    <row r="231" s="140" customFormat="1" ht="11.4" x14ac:dyDescent="0.2"/>
    <row r="232" s="140" customFormat="1" ht="11.4" x14ac:dyDescent="0.2"/>
    <row r="233" s="140" customFormat="1" ht="11.4" x14ac:dyDescent="0.2"/>
    <row r="234" s="140" customFormat="1" ht="11.4" x14ac:dyDescent="0.2"/>
    <row r="235" s="140" customFormat="1" ht="11.4" x14ac:dyDescent="0.2"/>
    <row r="236" s="140" customFormat="1" ht="11.4" x14ac:dyDescent="0.2"/>
    <row r="237" s="140" customFormat="1" ht="11.4" x14ac:dyDescent="0.2"/>
    <row r="238" s="140" customFormat="1" ht="11.4" x14ac:dyDescent="0.2"/>
    <row r="239" s="140" customFormat="1" ht="11.4" x14ac:dyDescent="0.2"/>
    <row r="240" s="140" customFormat="1" ht="11.4" x14ac:dyDescent="0.2"/>
    <row r="241" s="140" customFormat="1" ht="11.4" x14ac:dyDescent="0.2"/>
    <row r="242" s="140" customFormat="1" ht="11.4" x14ac:dyDescent="0.2"/>
    <row r="243" s="140" customFormat="1" ht="11.4" x14ac:dyDescent="0.2"/>
    <row r="244" s="140" customFormat="1" ht="11.4" x14ac:dyDescent="0.2"/>
    <row r="245" s="140" customFormat="1" ht="11.4" x14ac:dyDescent="0.2"/>
    <row r="246" s="140" customFormat="1" ht="11.4" x14ac:dyDescent="0.2"/>
    <row r="247" s="140" customFormat="1" ht="11.4" x14ac:dyDescent="0.2"/>
    <row r="248" s="140" customFormat="1" ht="11.4" x14ac:dyDescent="0.2"/>
    <row r="249" s="140" customFormat="1" ht="11.4" x14ac:dyDescent="0.2"/>
    <row r="250" s="140" customFormat="1" ht="11.4" x14ac:dyDescent="0.2"/>
    <row r="251" s="140" customFormat="1" ht="11.4" x14ac:dyDescent="0.2"/>
    <row r="252" s="140" customFormat="1" ht="11.4" x14ac:dyDescent="0.2"/>
    <row r="253" s="140" customFormat="1" ht="11.4" x14ac:dyDescent="0.2"/>
    <row r="254" s="140" customFormat="1" ht="11.4" x14ac:dyDescent="0.2"/>
    <row r="255" s="140" customFormat="1" ht="11.4" x14ac:dyDescent="0.2"/>
    <row r="256" s="140" customFormat="1" ht="11.4" x14ac:dyDescent="0.2"/>
    <row r="257" s="140" customFormat="1" ht="11.4" x14ac:dyDescent="0.2"/>
    <row r="258" s="140" customFormat="1" ht="11.4" x14ac:dyDescent="0.2"/>
    <row r="259" s="140" customFormat="1" ht="11.4" x14ac:dyDescent="0.2"/>
    <row r="260" s="140" customFormat="1" ht="11.4" x14ac:dyDescent="0.2"/>
    <row r="261" s="140" customFormat="1" ht="11.4" x14ac:dyDescent="0.2"/>
    <row r="262" s="140" customFormat="1" ht="11.4" x14ac:dyDescent="0.2"/>
    <row r="263" s="140" customFormat="1" ht="11.4" x14ac:dyDescent="0.2"/>
    <row r="264" s="140" customFormat="1" ht="11.4" x14ac:dyDescent="0.2"/>
    <row r="265" s="140" customFormat="1" ht="11.4" x14ac:dyDescent="0.2"/>
    <row r="266" s="140" customFormat="1" ht="11.4" x14ac:dyDescent="0.2"/>
    <row r="267" s="140" customFormat="1" ht="11.4" x14ac:dyDescent="0.2"/>
    <row r="268" s="140" customFormat="1" ht="11.4" x14ac:dyDescent="0.2"/>
    <row r="269" s="140" customFormat="1" ht="11.4" x14ac:dyDescent="0.2"/>
    <row r="270" s="140" customFormat="1" ht="11.4" x14ac:dyDescent="0.2"/>
    <row r="271" s="140" customFormat="1" ht="11.4" x14ac:dyDescent="0.2"/>
    <row r="272" s="140" customFormat="1" ht="11.4" x14ac:dyDescent="0.2"/>
    <row r="273" s="140" customFormat="1" ht="11.4" x14ac:dyDescent="0.2"/>
    <row r="274" s="140" customFormat="1" ht="11.4" x14ac:dyDescent="0.2"/>
    <row r="275" s="140" customFormat="1" ht="11.4" x14ac:dyDescent="0.2"/>
    <row r="276" s="140" customFormat="1" ht="11.4" x14ac:dyDescent="0.2"/>
    <row r="277" s="140" customFormat="1" ht="11.4" x14ac:dyDescent="0.2"/>
    <row r="278" s="140" customFormat="1" ht="11.4" x14ac:dyDescent="0.2"/>
    <row r="279" s="140" customFormat="1" ht="11.4" x14ac:dyDescent="0.2"/>
    <row r="280" s="140" customFormat="1" ht="11.4" x14ac:dyDescent="0.2"/>
    <row r="281" s="140" customFormat="1" ht="11.4" x14ac:dyDescent="0.2"/>
    <row r="282" s="140" customFormat="1" ht="11.4" x14ac:dyDescent="0.2"/>
    <row r="283" s="140" customFormat="1" ht="11.4" x14ac:dyDescent="0.2"/>
    <row r="284" s="140" customFormat="1" ht="11.4" x14ac:dyDescent="0.2"/>
    <row r="285" s="140" customFormat="1" ht="11.4" x14ac:dyDescent="0.2"/>
    <row r="286" s="140" customFormat="1" ht="11.4" x14ac:dyDescent="0.2"/>
    <row r="287" s="140" customFormat="1" ht="11.4" x14ac:dyDescent="0.2"/>
    <row r="288" s="140" customFormat="1" ht="11.4" x14ac:dyDescent="0.2"/>
    <row r="289" s="140" customFormat="1" ht="11.4" x14ac:dyDescent="0.2"/>
    <row r="290" s="140" customFormat="1" ht="11.4" x14ac:dyDescent="0.2"/>
    <row r="291" s="140" customFormat="1" ht="11.4" x14ac:dyDescent="0.2"/>
    <row r="292" s="140" customFormat="1" ht="11.4" x14ac:dyDescent="0.2"/>
    <row r="293" s="140" customFormat="1" ht="11.4" x14ac:dyDescent="0.2"/>
    <row r="294" s="140" customFormat="1" ht="11.4" x14ac:dyDescent="0.2"/>
    <row r="295" s="140" customFormat="1" ht="11.4" x14ac:dyDescent="0.2"/>
    <row r="296" s="140" customFormat="1" ht="11.4" x14ac:dyDescent="0.2"/>
    <row r="297" s="140" customFormat="1" ht="11.4" x14ac:dyDescent="0.2"/>
    <row r="298" s="140" customFormat="1" ht="11.4" x14ac:dyDescent="0.2"/>
    <row r="299" s="140" customFormat="1" ht="11.4" x14ac:dyDescent="0.2"/>
    <row r="300" s="140" customFormat="1" ht="11.4" x14ac:dyDescent="0.2"/>
    <row r="301" s="140" customFormat="1" ht="11.4" x14ac:dyDescent="0.2"/>
    <row r="302" s="140" customFormat="1" ht="11.4" x14ac:dyDescent="0.2"/>
    <row r="303" s="140" customFormat="1" ht="11.4" x14ac:dyDescent="0.2"/>
    <row r="304" s="140" customFormat="1" ht="11.4" x14ac:dyDescent="0.2"/>
    <row r="305" s="140" customFormat="1" ht="11.4" x14ac:dyDescent="0.2"/>
    <row r="306" s="140" customFormat="1" ht="11.4" x14ac:dyDescent="0.2"/>
    <row r="307" s="140" customFormat="1" ht="11.4" x14ac:dyDescent="0.2"/>
    <row r="308" s="140" customFormat="1" ht="11.4" x14ac:dyDescent="0.2"/>
    <row r="309" s="140" customFormat="1" ht="11.4" x14ac:dyDescent="0.2"/>
    <row r="310" s="140" customFormat="1" ht="11.4" x14ac:dyDescent="0.2"/>
    <row r="311" s="140" customFormat="1" ht="11.4" x14ac:dyDescent="0.2"/>
    <row r="312" s="140" customFormat="1" ht="11.4" x14ac:dyDescent="0.2"/>
    <row r="313" s="140" customFormat="1" ht="11.4" x14ac:dyDescent="0.2"/>
    <row r="314" s="140" customFormat="1" ht="11.4" x14ac:dyDescent="0.2"/>
    <row r="315" s="140" customFormat="1" ht="11.4" x14ac:dyDescent="0.2"/>
    <row r="316" s="140" customFormat="1" ht="11.4" x14ac:dyDescent="0.2"/>
    <row r="317" s="140" customFormat="1" ht="11.4" x14ac:dyDescent="0.2"/>
    <row r="318" s="140" customFormat="1" ht="11.4" x14ac:dyDescent="0.2"/>
    <row r="319" s="140" customFormat="1" ht="11.4" x14ac:dyDescent="0.2"/>
    <row r="320" s="140" customFormat="1" ht="11.4" x14ac:dyDescent="0.2"/>
    <row r="321" s="140" customFormat="1" ht="11.4" x14ac:dyDescent="0.2"/>
    <row r="322" s="140" customFormat="1" ht="11.4" x14ac:dyDescent="0.2"/>
    <row r="323" s="140" customFormat="1" ht="11.4" x14ac:dyDescent="0.2"/>
    <row r="324" s="140" customFormat="1" ht="11.4" x14ac:dyDescent="0.2"/>
    <row r="325" s="140" customFormat="1" ht="11.4" x14ac:dyDescent="0.2"/>
    <row r="326" s="140" customFormat="1" ht="11.4" x14ac:dyDescent="0.2"/>
    <row r="327" s="140" customFormat="1" ht="11.4" x14ac:dyDescent="0.2"/>
    <row r="328" s="140" customFormat="1" ht="11.4" x14ac:dyDescent="0.2"/>
    <row r="329" s="140" customFormat="1" ht="11.4" x14ac:dyDescent="0.2"/>
    <row r="330" s="140" customFormat="1" ht="11.4" x14ac:dyDescent="0.2"/>
    <row r="331" s="140" customFormat="1" ht="11.4" x14ac:dyDescent="0.2"/>
    <row r="332" s="140" customFormat="1" ht="11.4" x14ac:dyDescent="0.2"/>
    <row r="333" s="140" customFormat="1" ht="11.4" x14ac:dyDescent="0.2"/>
    <row r="334" s="140" customFormat="1" ht="11.4" x14ac:dyDescent="0.2"/>
    <row r="335" s="140" customFormat="1" ht="11.4" x14ac:dyDescent="0.2"/>
    <row r="336" s="140" customFormat="1" ht="11.4" x14ac:dyDescent="0.2"/>
    <row r="337" s="140" customFormat="1" ht="11.4" x14ac:dyDescent="0.2"/>
    <row r="338" s="140" customFormat="1" ht="11.4" x14ac:dyDescent="0.2"/>
    <row r="339" s="140" customFormat="1" ht="11.4" x14ac:dyDescent="0.2"/>
    <row r="340" s="140" customFormat="1" ht="11.4" x14ac:dyDescent="0.2"/>
    <row r="341" s="140" customFormat="1" ht="11.4" x14ac:dyDescent="0.2"/>
    <row r="342" s="140" customFormat="1" ht="11.4" x14ac:dyDescent="0.2"/>
    <row r="343" s="140" customFormat="1" ht="11.4" x14ac:dyDescent="0.2"/>
    <row r="344" s="140" customFormat="1" ht="11.4" x14ac:dyDescent="0.2"/>
    <row r="345" s="140" customFormat="1" ht="11.4" x14ac:dyDescent="0.2"/>
    <row r="346" s="140" customFormat="1" ht="11.4" x14ac:dyDescent="0.2"/>
    <row r="347" s="140" customFormat="1" ht="11.4" x14ac:dyDescent="0.2"/>
    <row r="348" s="140" customFormat="1" ht="11.4" x14ac:dyDescent="0.2"/>
    <row r="349" s="140" customFormat="1" ht="11.4" x14ac:dyDescent="0.2"/>
    <row r="350" s="140" customFormat="1" ht="11.4" x14ac:dyDescent="0.2"/>
    <row r="351" s="140" customFormat="1" ht="11.4" x14ac:dyDescent="0.2"/>
    <row r="352" s="140" customFormat="1" ht="11.4" x14ac:dyDescent="0.2"/>
    <row r="353" s="140" customFormat="1" ht="11.4" x14ac:dyDescent="0.2"/>
    <row r="354" s="140" customFormat="1" ht="11.4" x14ac:dyDescent="0.2"/>
    <row r="355" s="140" customFormat="1" ht="11.4" x14ac:dyDescent="0.2"/>
    <row r="356" s="140" customFormat="1" ht="11.4" x14ac:dyDescent="0.2"/>
    <row r="357" s="140" customFormat="1" ht="11.4" x14ac:dyDescent="0.2"/>
    <row r="358" s="140" customFormat="1" ht="11.4" x14ac:dyDescent="0.2"/>
    <row r="359" s="140" customFormat="1" ht="11.4" x14ac:dyDescent="0.2"/>
    <row r="360" s="140" customFormat="1" ht="11.4" x14ac:dyDescent="0.2"/>
    <row r="361" s="140" customFormat="1" ht="11.4" x14ac:dyDescent="0.2"/>
    <row r="362" s="140" customFormat="1" ht="11.4" x14ac:dyDescent="0.2"/>
    <row r="363" s="140" customFormat="1" ht="11.4" x14ac:dyDescent="0.2"/>
    <row r="364" s="140" customFormat="1" ht="11.4" x14ac:dyDescent="0.2"/>
    <row r="365" s="140" customFormat="1" ht="11.4" x14ac:dyDescent="0.2"/>
    <row r="366" s="140" customFormat="1" ht="11.4" x14ac:dyDescent="0.2"/>
    <row r="367" s="140" customFormat="1" ht="11.4" x14ac:dyDescent="0.2"/>
    <row r="368" s="140" customFormat="1" ht="11.4" x14ac:dyDescent="0.2"/>
    <row r="369" s="140" customFormat="1" ht="11.4" x14ac:dyDescent="0.2"/>
    <row r="370" s="140" customFormat="1" ht="11.4" x14ac:dyDescent="0.2"/>
    <row r="371" s="140" customFormat="1" ht="11.4" x14ac:dyDescent="0.2"/>
    <row r="372" s="140" customFormat="1" ht="11.4" x14ac:dyDescent="0.2"/>
    <row r="373" s="140" customFormat="1" ht="11.4" x14ac:dyDescent="0.2"/>
    <row r="374" s="140" customFormat="1" ht="11.4" x14ac:dyDescent="0.2"/>
    <row r="375" s="140" customFormat="1" ht="11.4" x14ac:dyDescent="0.2"/>
    <row r="376" s="140" customFormat="1" ht="11.4" x14ac:dyDescent="0.2"/>
    <row r="377" s="140" customFormat="1" ht="11.4" x14ac:dyDescent="0.2"/>
    <row r="378" s="140" customFormat="1" ht="11.4" x14ac:dyDescent="0.2"/>
    <row r="379" s="140" customFormat="1" ht="11.4" x14ac:dyDescent="0.2"/>
    <row r="380" s="140" customFormat="1" ht="11.4" x14ac:dyDescent="0.2"/>
    <row r="381" s="140" customFormat="1" ht="11.4" x14ac:dyDescent="0.2"/>
    <row r="382" s="140" customFormat="1" ht="11.4" x14ac:dyDescent="0.2"/>
    <row r="383" s="140" customFormat="1" ht="11.4" x14ac:dyDescent="0.2"/>
    <row r="384" s="140" customFormat="1" ht="11.4" x14ac:dyDescent="0.2"/>
    <row r="385" s="140" customFormat="1" ht="11.4" x14ac:dyDescent="0.2"/>
    <row r="386" s="140" customFormat="1" ht="11.4" x14ac:dyDescent="0.2"/>
    <row r="387" s="140" customFormat="1" ht="11.4" x14ac:dyDescent="0.2"/>
    <row r="388" s="140" customFormat="1" ht="11.4" x14ac:dyDescent="0.2"/>
    <row r="389" s="140" customFormat="1" ht="11.4" x14ac:dyDescent="0.2"/>
    <row r="390" s="140" customFormat="1" ht="11.4" x14ac:dyDescent="0.2"/>
    <row r="391" s="140" customFormat="1" ht="11.4" x14ac:dyDescent="0.2"/>
    <row r="392" s="140" customFormat="1" ht="11.4" x14ac:dyDescent="0.2"/>
    <row r="393" s="140" customFormat="1" ht="11.4" x14ac:dyDescent="0.2"/>
    <row r="394" s="140" customFormat="1" ht="11.4" x14ac:dyDescent="0.2"/>
    <row r="395" s="140" customFormat="1" ht="11.4" x14ac:dyDescent="0.2"/>
    <row r="396" s="140" customFormat="1" ht="11.4" x14ac:dyDescent="0.2"/>
    <row r="397" s="140" customFormat="1" ht="11.4" x14ac:dyDescent="0.2"/>
    <row r="398" s="140" customFormat="1" ht="11.4" x14ac:dyDescent="0.2"/>
    <row r="399" s="140" customFormat="1" ht="11.4" x14ac:dyDescent="0.2"/>
    <row r="400" s="140" customFormat="1" ht="11.4" x14ac:dyDescent="0.2"/>
    <row r="401" s="140" customFormat="1" ht="11.4" x14ac:dyDescent="0.2"/>
    <row r="402" s="140" customFormat="1" ht="11.4" x14ac:dyDescent="0.2"/>
    <row r="403" s="140" customFormat="1" ht="11.4" x14ac:dyDescent="0.2"/>
    <row r="404" s="140" customFormat="1" ht="11.4" x14ac:dyDescent="0.2"/>
    <row r="405" s="140" customFormat="1" ht="11.4" x14ac:dyDescent="0.2"/>
    <row r="406" s="140" customFormat="1" ht="11.4" x14ac:dyDescent="0.2"/>
    <row r="407" s="140" customFormat="1" ht="11.4" x14ac:dyDescent="0.2"/>
    <row r="408" s="140" customFormat="1" ht="11.4" x14ac:dyDescent="0.2"/>
    <row r="409" s="140" customFormat="1" ht="11.4" x14ac:dyDescent="0.2"/>
    <row r="410" s="140" customFormat="1" ht="11.4" x14ac:dyDescent="0.2"/>
    <row r="411" s="140" customFormat="1" ht="11.4" x14ac:dyDescent="0.2"/>
    <row r="412" s="140" customFormat="1" ht="11.4" x14ac:dyDescent="0.2"/>
    <row r="413" s="140" customFormat="1" ht="11.4" x14ac:dyDescent="0.2"/>
    <row r="414" s="140" customFormat="1" ht="11.4" x14ac:dyDescent="0.2"/>
    <row r="415" s="140" customFormat="1" ht="11.4" x14ac:dyDescent="0.2"/>
    <row r="416" s="140" customFormat="1" ht="11.4" x14ac:dyDescent="0.2"/>
    <row r="417" s="140" customFormat="1" ht="11.4" x14ac:dyDescent="0.2"/>
    <row r="418" s="140" customFormat="1" ht="11.4" x14ac:dyDescent="0.2"/>
    <row r="419" s="140" customFormat="1" ht="11.4" x14ac:dyDescent="0.2"/>
    <row r="420" s="140" customFormat="1" ht="11.4" x14ac:dyDescent="0.2"/>
    <row r="421" s="140" customFormat="1" ht="11.4" x14ac:dyDescent="0.2"/>
    <row r="422" s="140" customFormat="1" ht="11.4" x14ac:dyDescent="0.2"/>
    <row r="423" s="140" customFormat="1" ht="11.4" x14ac:dyDescent="0.2"/>
    <row r="424" s="140" customFormat="1" ht="11.4" x14ac:dyDescent="0.2"/>
    <row r="425" s="140" customFormat="1" ht="11.4" x14ac:dyDescent="0.2"/>
    <row r="426" s="140" customFormat="1" ht="11.4" x14ac:dyDescent="0.2"/>
    <row r="427" s="140" customFormat="1" ht="11.4" x14ac:dyDescent="0.2"/>
    <row r="428" s="140" customFormat="1" ht="11.4" x14ac:dyDescent="0.2"/>
    <row r="429" s="140" customFormat="1" ht="11.4" x14ac:dyDescent="0.2"/>
    <row r="430" s="140" customFormat="1" ht="11.4" x14ac:dyDescent="0.2"/>
    <row r="431" s="140" customFormat="1" ht="11.4" x14ac:dyDescent="0.2"/>
    <row r="432" s="140" customFormat="1" ht="11.4" x14ac:dyDescent="0.2"/>
    <row r="433" s="140" customFormat="1" ht="11.4" x14ac:dyDescent="0.2"/>
    <row r="434" s="140" customFormat="1" ht="11.4" x14ac:dyDescent="0.2"/>
    <row r="435" s="140" customFormat="1" ht="11.4" x14ac:dyDescent="0.2"/>
    <row r="436" s="140" customFormat="1" ht="11.4" x14ac:dyDescent="0.2"/>
    <row r="437" s="140" customFormat="1" ht="11.4" x14ac:dyDescent="0.2"/>
    <row r="438" s="140" customFormat="1" ht="11.4" x14ac:dyDescent="0.2"/>
    <row r="439" s="140" customFormat="1" ht="11.4" x14ac:dyDescent="0.2"/>
    <row r="440" s="140" customFormat="1" ht="11.4" x14ac:dyDescent="0.2"/>
    <row r="441" s="140" customFormat="1" ht="11.4" x14ac:dyDescent="0.2"/>
    <row r="442" s="140" customFormat="1" ht="11.4" x14ac:dyDescent="0.2"/>
    <row r="443" s="140" customFormat="1" ht="11.4" x14ac:dyDescent="0.2"/>
    <row r="444" s="140" customFormat="1" ht="11.4" x14ac:dyDescent="0.2"/>
    <row r="445" s="140" customFormat="1" ht="11.4" x14ac:dyDescent="0.2"/>
    <row r="446" s="140" customFormat="1" ht="11.4" x14ac:dyDescent="0.2"/>
    <row r="447" s="140" customFormat="1" ht="11.4" x14ac:dyDescent="0.2"/>
    <row r="448" s="140" customFormat="1" ht="11.4" x14ac:dyDescent="0.2"/>
    <row r="449" s="140" customFormat="1" ht="11.4" x14ac:dyDescent="0.2"/>
    <row r="450" s="140" customFormat="1" ht="11.4" x14ac:dyDescent="0.2"/>
    <row r="451" s="140" customFormat="1" ht="11.4" x14ac:dyDescent="0.2"/>
    <row r="452" s="140" customFormat="1" ht="11.4" x14ac:dyDescent="0.2"/>
    <row r="453" s="140" customFormat="1" ht="11.4" x14ac:dyDescent="0.2"/>
    <row r="454" s="140" customFormat="1" ht="11.4" x14ac:dyDescent="0.2"/>
    <row r="455" s="140" customFormat="1" ht="11.4" x14ac:dyDescent="0.2"/>
    <row r="456" s="140" customFormat="1" ht="11.4" x14ac:dyDescent="0.2"/>
    <row r="457" s="140" customFormat="1" ht="11.4" x14ac:dyDescent="0.2"/>
    <row r="458" s="140" customFormat="1" ht="11.4" x14ac:dyDescent="0.2"/>
    <row r="459" s="140" customFormat="1" ht="11.4" x14ac:dyDescent="0.2"/>
    <row r="460" s="140" customFormat="1" ht="11.4" x14ac:dyDescent="0.2"/>
    <row r="461" s="140" customFormat="1" ht="11.4" x14ac:dyDescent="0.2"/>
    <row r="462" s="140" customFormat="1" ht="11.4" x14ac:dyDescent="0.2"/>
    <row r="463" s="140" customFormat="1" ht="11.4" x14ac:dyDescent="0.2"/>
    <row r="464" s="140" customFormat="1" ht="11.4" x14ac:dyDescent="0.2"/>
    <row r="465" s="140" customFormat="1" ht="11.4" x14ac:dyDescent="0.2"/>
    <row r="466" s="140" customFormat="1" ht="11.4" x14ac:dyDescent="0.2"/>
    <row r="467" s="140" customFormat="1" ht="11.4" x14ac:dyDescent="0.2"/>
    <row r="468" s="140" customFormat="1" ht="11.4" x14ac:dyDescent="0.2"/>
    <row r="469" s="140" customFormat="1" ht="11.4" x14ac:dyDescent="0.2"/>
    <row r="470" s="140" customFormat="1" ht="11.4" x14ac:dyDescent="0.2"/>
    <row r="471" s="140" customFormat="1" ht="11.4" x14ac:dyDescent="0.2"/>
    <row r="472" s="140" customFormat="1" ht="11.4" x14ac:dyDescent="0.2"/>
    <row r="473" s="140" customFormat="1" ht="11.4" x14ac:dyDescent="0.2"/>
    <row r="474" s="140" customFormat="1" ht="11.4" x14ac:dyDescent="0.2"/>
    <row r="475" s="140" customFormat="1" ht="11.4" x14ac:dyDescent="0.2"/>
    <row r="476" s="140" customFormat="1" ht="11.4" x14ac:dyDescent="0.2"/>
    <row r="477" s="140" customFormat="1" ht="11.4" x14ac:dyDescent="0.2"/>
    <row r="478" s="140" customFormat="1" ht="11.4" x14ac:dyDescent="0.2"/>
    <row r="479" s="140" customFormat="1" ht="11.4" x14ac:dyDescent="0.2"/>
    <row r="480" s="140" customFormat="1" ht="11.4" x14ac:dyDescent="0.2"/>
    <row r="481" s="140" customFormat="1" ht="11.4" x14ac:dyDescent="0.2"/>
    <row r="482" s="140" customFormat="1" ht="11.4" x14ac:dyDescent="0.2"/>
    <row r="483" s="140" customFormat="1" ht="11.4" x14ac:dyDescent="0.2"/>
    <row r="484" s="140" customFormat="1" ht="11.4" x14ac:dyDescent="0.2"/>
    <row r="485" s="140" customFormat="1" ht="11.4" x14ac:dyDescent="0.2"/>
    <row r="486" s="140" customFormat="1" ht="11.4" x14ac:dyDescent="0.2"/>
    <row r="487" s="140" customFormat="1" ht="11.4" x14ac:dyDescent="0.2"/>
    <row r="488" s="140" customFormat="1" ht="11.4" x14ac:dyDescent="0.2"/>
    <row r="489" s="140" customFormat="1" ht="11.4" x14ac:dyDescent="0.2"/>
    <row r="490" s="140" customFormat="1" ht="11.4" x14ac:dyDescent="0.2"/>
    <row r="491" s="140" customFormat="1" ht="11.4" x14ac:dyDescent="0.2"/>
    <row r="492" s="140" customFormat="1" ht="11.4" x14ac:dyDescent="0.2"/>
    <row r="493" s="140" customFormat="1" ht="11.4" x14ac:dyDescent="0.2"/>
    <row r="494" s="140" customFormat="1" ht="11.4" x14ac:dyDescent="0.2"/>
    <row r="495" s="140" customFormat="1" ht="11.4" x14ac:dyDescent="0.2"/>
    <row r="496" s="140" customFormat="1" ht="11.4" x14ac:dyDescent="0.2"/>
    <row r="497" s="140" customFormat="1" ht="11.4" x14ac:dyDescent="0.2"/>
    <row r="498" s="140" customFormat="1" ht="11.4" x14ac:dyDescent="0.2"/>
    <row r="499" s="140" customFormat="1" ht="11.4" x14ac:dyDescent="0.2"/>
    <row r="500" s="140" customFormat="1" ht="11.4" x14ac:dyDescent="0.2"/>
    <row r="501" s="140" customFormat="1" ht="11.4" x14ac:dyDescent="0.2"/>
    <row r="502" s="140" customFormat="1" ht="11.4" x14ac:dyDescent="0.2"/>
    <row r="503" s="140" customFormat="1" ht="11.4" x14ac:dyDescent="0.2"/>
    <row r="504" s="140" customFormat="1" ht="11.4" x14ac:dyDescent="0.2"/>
    <row r="505" s="140" customFormat="1" ht="11.4" x14ac:dyDescent="0.2"/>
    <row r="506" s="140" customFormat="1" ht="11.4" x14ac:dyDescent="0.2"/>
    <row r="507" s="140" customFormat="1" ht="11.4" x14ac:dyDescent="0.2"/>
    <row r="508" s="140" customFormat="1" ht="11.4" x14ac:dyDescent="0.2"/>
    <row r="509" s="140" customFormat="1" ht="11.4" x14ac:dyDescent="0.2"/>
    <row r="510" s="140" customFormat="1" ht="11.4" x14ac:dyDescent="0.2"/>
    <row r="511" s="140" customFormat="1" ht="11.4" x14ac:dyDescent="0.2"/>
    <row r="512" s="140" customFormat="1" ht="11.4" x14ac:dyDescent="0.2"/>
    <row r="513" s="140" customFormat="1" ht="11.4" x14ac:dyDescent="0.2"/>
    <row r="514" s="140" customFormat="1" ht="11.4" x14ac:dyDescent="0.2"/>
    <row r="515" s="140" customFormat="1" ht="11.4" x14ac:dyDescent="0.2"/>
    <row r="516" s="140" customFormat="1" ht="11.4" x14ac:dyDescent="0.2"/>
    <row r="517" s="140" customFormat="1" ht="11.4" x14ac:dyDescent="0.2"/>
    <row r="518" s="140" customFormat="1" ht="11.4" x14ac:dyDescent="0.2"/>
    <row r="519" s="140" customFormat="1" ht="11.4" x14ac:dyDescent="0.2"/>
    <row r="520" s="140" customFormat="1" ht="11.4" x14ac:dyDescent="0.2"/>
    <row r="521" s="140" customFormat="1" ht="11.4" x14ac:dyDescent="0.2"/>
    <row r="522" s="140" customFormat="1" ht="11.4" x14ac:dyDescent="0.2"/>
    <row r="523" s="140" customFormat="1" ht="11.4" x14ac:dyDescent="0.2"/>
    <row r="524" s="140" customFormat="1" ht="11.4" x14ac:dyDescent="0.2"/>
    <row r="525" s="140" customFormat="1" ht="11.4" x14ac:dyDescent="0.2"/>
    <row r="526" s="140" customFormat="1" ht="11.4" x14ac:dyDescent="0.2"/>
    <row r="527" s="140" customFormat="1" ht="11.4" x14ac:dyDescent="0.2"/>
    <row r="528" s="140" customFormat="1" ht="11.4" x14ac:dyDescent="0.2"/>
    <row r="529" s="140" customFormat="1" ht="11.4" x14ac:dyDescent="0.2"/>
    <row r="530" s="140" customFormat="1" ht="11.4" x14ac:dyDescent="0.2"/>
    <row r="531" s="140" customFormat="1" ht="11.4" x14ac:dyDescent="0.2"/>
    <row r="532" s="140" customFormat="1" ht="11.4" x14ac:dyDescent="0.2"/>
    <row r="533" s="140" customFormat="1" ht="11.4" x14ac:dyDescent="0.2"/>
    <row r="534" s="140" customFormat="1" ht="11.4" x14ac:dyDescent="0.2"/>
    <row r="535" s="140" customFormat="1" ht="11.4" x14ac:dyDescent="0.2"/>
    <row r="536" s="140" customFormat="1" ht="11.4" x14ac:dyDescent="0.2"/>
    <row r="537" s="140" customFormat="1" ht="11.4" x14ac:dyDescent="0.2"/>
    <row r="538" s="140" customFormat="1" ht="11.4" x14ac:dyDescent="0.2"/>
    <row r="539" s="140" customFormat="1" ht="11.4" x14ac:dyDescent="0.2"/>
    <row r="540" s="140" customFormat="1" ht="11.4" x14ac:dyDescent="0.2"/>
    <row r="541" s="140" customFormat="1" ht="11.4" x14ac:dyDescent="0.2"/>
    <row r="542" s="140" customFormat="1" ht="11.4" x14ac:dyDescent="0.2"/>
    <row r="543" s="140" customFormat="1" ht="11.4" x14ac:dyDescent="0.2"/>
    <row r="544" s="140" customFormat="1" ht="11.4" x14ac:dyDescent="0.2"/>
    <row r="545" s="140" customFormat="1" ht="11.4" x14ac:dyDescent="0.2"/>
    <row r="546" s="140" customFormat="1" ht="11.4" x14ac:dyDescent="0.2"/>
    <row r="547" s="140" customFormat="1" ht="11.4" x14ac:dyDescent="0.2"/>
    <row r="548" s="140" customFormat="1" ht="11.4" x14ac:dyDescent="0.2"/>
    <row r="549" s="140" customFormat="1" ht="11.4" x14ac:dyDescent="0.2"/>
    <row r="550" s="140" customFormat="1" ht="11.4" x14ac:dyDescent="0.2"/>
    <row r="551" s="140" customFormat="1" ht="11.4" x14ac:dyDescent="0.2"/>
    <row r="552" s="140" customFormat="1" ht="11.4" x14ac:dyDescent="0.2"/>
    <row r="553" s="140" customFormat="1" ht="11.4" x14ac:dyDescent="0.2"/>
    <row r="554" s="140" customFormat="1" ht="11.4" x14ac:dyDescent="0.2"/>
    <row r="555" s="140" customFormat="1" ht="11.4" x14ac:dyDescent="0.2"/>
    <row r="556" s="140" customFormat="1" ht="11.4" x14ac:dyDescent="0.2"/>
    <row r="557" s="140" customFormat="1" ht="11.4" x14ac:dyDescent="0.2"/>
    <row r="558" s="140" customFormat="1" ht="11.4" x14ac:dyDescent="0.2"/>
    <row r="559" s="140" customFormat="1" ht="11.4" x14ac:dyDescent="0.2"/>
    <row r="560" s="140" customFormat="1" ht="11.4" x14ac:dyDescent="0.2"/>
    <row r="561" s="140" customFormat="1" ht="11.4" x14ac:dyDescent="0.2"/>
    <row r="562" s="140" customFormat="1" ht="11.4" x14ac:dyDescent="0.2"/>
    <row r="563" s="140" customFormat="1" ht="11.4" x14ac:dyDescent="0.2"/>
    <row r="564" s="140" customFormat="1" ht="11.4" x14ac:dyDescent="0.2"/>
    <row r="565" s="140" customFormat="1" ht="11.4" x14ac:dyDescent="0.2"/>
    <row r="566" s="140" customFormat="1" ht="11.4" x14ac:dyDescent="0.2"/>
    <row r="567" s="140" customFormat="1" ht="11.4" x14ac:dyDescent="0.2"/>
    <row r="568" s="140" customFormat="1" ht="11.4" x14ac:dyDescent="0.2"/>
    <row r="569" s="140" customFormat="1" ht="11.4" x14ac:dyDescent="0.2"/>
    <row r="570" s="140" customFormat="1" ht="11.4" x14ac:dyDescent="0.2"/>
    <row r="571" s="140" customFormat="1" ht="11.4" x14ac:dyDescent="0.2"/>
    <row r="572" s="140" customFormat="1" ht="11.4" x14ac:dyDescent="0.2"/>
    <row r="573" s="140" customFormat="1" ht="11.4" x14ac:dyDescent="0.2"/>
    <row r="574" s="140" customFormat="1" ht="11.4" x14ac:dyDescent="0.2"/>
    <row r="575" s="140" customFormat="1" ht="11.4" x14ac:dyDescent="0.2"/>
    <row r="576" s="140" customFormat="1" ht="11.4" x14ac:dyDescent="0.2"/>
    <row r="577" s="140" customFormat="1" ht="11.4" x14ac:dyDescent="0.2"/>
    <row r="578" s="140" customFormat="1" ht="11.4" x14ac:dyDescent="0.2"/>
    <row r="579" s="140" customFormat="1" ht="11.4" x14ac:dyDescent="0.2"/>
    <row r="580" s="140" customFormat="1" ht="11.4" x14ac:dyDescent="0.2"/>
    <row r="581" s="140" customFormat="1" ht="11.4" x14ac:dyDescent="0.2"/>
    <row r="582" s="140" customFormat="1" ht="11.4" x14ac:dyDescent="0.2"/>
    <row r="583" s="140" customFormat="1" ht="11.4" x14ac:dyDescent="0.2"/>
    <row r="584" s="140" customFormat="1" ht="11.4" x14ac:dyDescent="0.2"/>
    <row r="585" s="140" customFormat="1" ht="11.4" x14ac:dyDescent="0.2"/>
    <row r="586" s="140" customFormat="1" ht="11.4" x14ac:dyDescent="0.2"/>
    <row r="587" s="140" customFormat="1" ht="11.4" x14ac:dyDescent="0.2"/>
    <row r="588" s="140" customFormat="1" ht="11.4" x14ac:dyDescent="0.2"/>
    <row r="589" s="140" customFormat="1" ht="11.4" x14ac:dyDescent="0.2"/>
    <row r="590" s="140" customFormat="1" ht="11.4" x14ac:dyDescent="0.2"/>
    <row r="591" s="140" customFormat="1" ht="11.4" x14ac:dyDescent="0.2"/>
    <row r="592" s="140" customFormat="1" ht="11.4" x14ac:dyDescent="0.2"/>
    <row r="593" s="140" customFormat="1" ht="11.4" x14ac:dyDescent="0.2"/>
    <row r="594" s="140" customFormat="1" ht="11.4" x14ac:dyDescent="0.2"/>
    <row r="595" s="140" customFormat="1" ht="11.4" x14ac:dyDescent="0.2"/>
    <row r="596" s="140" customFormat="1" ht="11.4" x14ac:dyDescent="0.2"/>
    <row r="597" s="140" customFormat="1" ht="11.4" x14ac:dyDescent="0.2"/>
    <row r="598" s="140" customFormat="1" ht="11.4" x14ac:dyDescent="0.2"/>
    <row r="599" s="140" customFormat="1" ht="11.4" x14ac:dyDescent="0.2"/>
    <row r="600" s="140" customFormat="1" ht="11.4" x14ac:dyDescent="0.2"/>
    <row r="601" s="140" customFormat="1" ht="11.4" x14ac:dyDescent="0.2"/>
    <row r="602" s="140" customFormat="1" ht="11.4" x14ac:dyDescent="0.2"/>
    <row r="603" s="140" customFormat="1" ht="11.4" x14ac:dyDescent="0.2"/>
    <row r="604" s="140" customFormat="1" ht="11.4" x14ac:dyDescent="0.2"/>
    <row r="605" s="140" customFormat="1" ht="11.4" x14ac:dyDescent="0.2"/>
    <row r="606" s="140" customFormat="1" ht="11.4" x14ac:dyDescent="0.2"/>
    <row r="607" s="140" customFormat="1" ht="11.4" x14ac:dyDescent="0.2"/>
    <row r="608" s="140" customFormat="1" ht="11.4" x14ac:dyDescent="0.2"/>
    <row r="609" s="140" customFormat="1" ht="11.4" x14ac:dyDescent="0.2"/>
    <row r="610" s="140" customFormat="1" ht="11.4" x14ac:dyDescent="0.2"/>
    <row r="611" s="140" customFormat="1" ht="11.4" x14ac:dyDescent="0.2"/>
    <row r="612" s="140" customFormat="1" ht="11.4" x14ac:dyDescent="0.2"/>
    <row r="613" s="140" customFormat="1" ht="11.4" x14ac:dyDescent="0.2"/>
    <row r="614" s="140" customFormat="1" ht="11.4" x14ac:dyDescent="0.2"/>
    <row r="615" s="140" customFormat="1" ht="11.4" x14ac:dyDescent="0.2"/>
    <row r="616" s="140" customFormat="1" ht="11.4" x14ac:dyDescent="0.2"/>
    <row r="617" s="140" customFormat="1" ht="11.4" x14ac:dyDescent="0.2"/>
    <row r="618" s="140" customFormat="1" ht="11.4" x14ac:dyDescent="0.2"/>
    <row r="619" s="140" customFormat="1" ht="11.4" x14ac:dyDescent="0.2"/>
    <row r="620" s="140" customFormat="1" ht="11.4" x14ac:dyDescent="0.2"/>
    <row r="621" s="140" customFormat="1" ht="11.4" x14ac:dyDescent="0.2"/>
    <row r="622" s="140" customFormat="1" ht="11.4" x14ac:dyDescent="0.2"/>
    <row r="623" s="140" customFormat="1" ht="11.4" x14ac:dyDescent="0.2"/>
    <row r="624" s="140" customFormat="1" ht="11.4" x14ac:dyDescent="0.2"/>
    <row r="625" s="140" customFormat="1" ht="11.4" x14ac:dyDescent="0.2"/>
    <row r="626" s="140" customFormat="1" ht="11.4" x14ac:dyDescent="0.2"/>
    <row r="627" s="140" customFormat="1" ht="11.4" x14ac:dyDescent="0.2"/>
    <row r="628" s="140" customFormat="1" ht="11.4" x14ac:dyDescent="0.2"/>
    <row r="629" s="140" customFormat="1" ht="11.4" x14ac:dyDescent="0.2"/>
    <row r="630" s="140" customFormat="1" ht="11.4" x14ac:dyDescent="0.2"/>
    <row r="631" s="140" customFormat="1" ht="11.4" x14ac:dyDescent="0.2"/>
    <row r="632" s="140" customFormat="1" ht="11.4" x14ac:dyDescent="0.2"/>
    <row r="633" s="140" customFormat="1" ht="11.4" x14ac:dyDescent="0.2"/>
    <row r="634" s="140" customFormat="1" ht="11.4" x14ac:dyDescent="0.2"/>
    <row r="635" s="140" customFormat="1" ht="11.4" x14ac:dyDescent="0.2"/>
    <row r="636" s="140" customFormat="1" ht="11.4" x14ac:dyDescent="0.2"/>
    <row r="637" s="140" customFormat="1" ht="11.4" x14ac:dyDescent="0.2"/>
    <row r="638" s="140" customFormat="1" ht="11.4" x14ac:dyDescent="0.2"/>
    <row r="639" s="140" customFormat="1" ht="11.4" x14ac:dyDescent="0.2"/>
    <row r="640" s="140" customFormat="1" ht="11.4" x14ac:dyDescent="0.2"/>
    <row r="641" s="140" customFormat="1" ht="11.4" x14ac:dyDescent="0.2"/>
    <row r="642" s="140" customFormat="1" ht="11.4" x14ac:dyDescent="0.2"/>
    <row r="643" s="140" customFormat="1" ht="11.4" x14ac:dyDescent="0.2"/>
    <row r="644" s="140" customFormat="1" ht="11.4" x14ac:dyDescent="0.2"/>
    <row r="645" s="140" customFormat="1" ht="11.4" x14ac:dyDescent="0.2"/>
    <row r="646" s="140" customFormat="1" ht="11.4" x14ac:dyDescent="0.2"/>
    <row r="647" s="140" customFormat="1" ht="11.4" x14ac:dyDescent="0.2"/>
    <row r="648" s="140" customFormat="1" ht="11.4" x14ac:dyDescent="0.2"/>
    <row r="649" s="140" customFormat="1" ht="11.4" x14ac:dyDescent="0.2"/>
    <row r="650" s="140" customFormat="1" ht="11.4" x14ac:dyDescent="0.2"/>
    <row r="651" s="140" customFormat="1" ht="11.4" x14ac:dyDescent="0.2"/>
    <row r="652" s="140" customFormat="1" ht="11.4" x14ac:dyDescent="0.2"/>
    <row r="653" s="140" customFormat="1" ht="11.4" x14ac:dyDescent="0.2"/>
    <row r="654" s="140" customFormat="1" ht="11.4" x14ac:dyDescent="0.2"/>
    <row r="655" s="140" customFormat="1" ht="11.4" x14ac:dyDescent="0.2"/>
    <row r="656" s="140" customFormat="1" ht="11.4" x14ac:dyDescent="0.2"/>
    <row r="657" s="140" customFormat="1" ht="11.4" x14ac:dyDescent="0.2"/>
    <row r="658" s="140" customFormat="1" ht="11.4" x14ac:dyDescent="0.2"/>
    <row r="659" s="140" customFormat="1" ht="11.4" x14ac:dyDescent="0.2"/>
    <row r="660" s="140" customFormat="1" ht="11.4" x14ac:dyDescent="0.2"/>
    <row r="661" s="140" customFormat="1" ht="11.4" x14ac:dyDescent="0.2"/>
    <row r="662" s="140" customFormat="1" ht="11.4" x14ac:dyDescent="0.2"/>
    <row r="663" s="140" customFormat="1" ht="11.4" x14ac:dyDescent="0.2"/>
    <row r="664" s="140" customFormat="1" ht="11.4" x14ac:dyDescent="0.2"/>
    <row r="665" s="140" customFormat="1" ht="11.4" x14ac:dyDescent="0.2"/>
    <row r="666" s="140" customFormat="1" ht="11.4" x14ac:dyDescent="0.2"/>
    <row r="667" s="140" customFormat="1" ht="11.4" x14ac:dyDescent="0.2"/>
    <row r="668" s="140" customFormat="1" ht="11.4" x14ac:dyDescent="0.2"/>
    <row r="669" s="140" customFormat="1" ht="11.4" x14ac:dyDescent="0.2"/>
    <row r="670" s="140" customFormat="1" ht="11.4" x14ac:dyDescent="0.2"/>
    <row r="671" s="140" customFormat="1" ht="11.4" x14ac:dyDescent="0.2"/>
    <row r="672" s="140" customFormat="1" ht="11.4" x14ac:dyDescent="0.2"/>
    <row r="673" s="140" customFormat="1" ht="11.4" x14ac:dyDescent="0.2"/>
    <row r="674" s="140" customFormat="1" ht="11.4" x14ac:dyDescent="0.2"/>
    <row r="675" s="140" customFormat="1" ht="11.4" x14ac:dyDescent="0.2"/>
    <row r="676" s="140" customFormat="1" ht="11.4" x14ac:dyDescent="0.2"/>
    <row r="677" s="140" customFormat="1" ht="11.4" x14ac:dyDescent="0.2"/>
    <row r="678" s="140" customFormat="1" ht="11.4" x14ac:dyDescent="0.2"/>
    <row r="679" s="140" customFormat="1" ht="11.4" x14ac:dyDescent="0.2"/>
    <row r="680" s="140" customFormat="1" ht="11.4" x14ac:dyDescent="0.2"/>
    <row r="681" s="140" customFormat="1" ht="11.4" x14ac:dyDescent="0.2"/>
    <row r="682" s="140" customFormat="1" ht="11.4" x14ac:dyDescent="0.2"/>
    <row r="683" s="140" customFormat="1" ht="11.4" x14ac:dyDescent="0.2"/>
    <row r="684" s="140" customFormat="1" ht="11.4" x14ac:dyDescent="0.2"/>
    <row r="685" s="140" customFormat="1" ht="11.4" x14ac:dyDescent="0.2"/>
    <row r="686" s="140" customFormat="1" ht="11.4" x14ac:dyDescent="0.2"/>
    <row r="687" s="140" customFormat="1" ht="11.4" x14ac:dyDescent="0.2"/>
    <row r="688" s="140" customFormat="1" ht="11.4" x14ac:dyDescent="0.2"/>
    <row r="689" s="140" customFormat="1" ht="11.4" x14ac:dyDescent="0.2"/>
    <row r="690" s="140" customFormat="1" ht="11.4" x14ac:dyDescent="0.2"/>
    <row r="691" s="140" customFormat="1" ht="11.4" x14ac:dyDescent="0.2"/>
    <row r="692" s="140" customFormat="1" ht="11.4" x14ac:dyDescent="0.2"/>
    <row r="693" s="140" customFormat="1" ht="11.4" x14ac:dyDescent="0.2"/>
    <row r="694" s="140" customFormat="1" ht="11.4" x14ac:dyDescent="0.2"/>
    <row r="695" s="140" customFormat="1" ht="11.4" x14ac:dyDescent="0.2"/>
    <row r="696" s="140" customFormat="1" ht="11.4" x14ac:dyDescent="0.2"/>
    <row r="697" s="140" customFormat="1" ht="11.4" x14ac:dyDescent="0.2"/>
    <row r="698" s="140" customFormat="1" ht="11.4" x14ac:dyDescent="0.2"/>
    <row r="699" s="140" customFormat="1" ht="11.4" x14ac:dyDescent="0.2"/>
    <row r="700" s="140" customFormat="1" ht="11.4" x14ac:dyDescent="0.2"/>
    <row r="701" s="140" customFormat="1" ht="11.4" x14ac:dyDescent="0.2"/>
    <row r="702" s="140" customFormat="1" ht="11.4" x14ac:dyDescent="0.2"/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H51"/>
  <sheetViews>
    <sheetView zoomScaleNormal="100" workbookViewId="0">
      <selection activeCell="J2" sqref="J2"/>
    </sheetView>
  </sheetViews>
  <sheetFormatPr baseColWidth="10" defaultColWidth="11.44140625" defaultRowHeight="14.1" customHeight="1" x14ac:dyDescent="0.25"/>
  <cols>
    <col min="1" max="1" width="28.44140625" style="4" customWidth="1"/>
    <col min="2" max="6" width="12.6640625" style="4" customWidth="1"/>
    <col min="7" max="7" width="6" style="4" customWidth="1"/>
    <col min="8" max="16384" width="11.44140625" style="4"/>
  </cols>
  <sheetData>
    <row r="1" spans="1:8" ht="14.1" customHeight="1" thickBot="1" x14ac:dyDescent="0.3">
      <c r="A1" s="1" t="s">
        <v>262</v>
      </c>
      <c r="B1" s="2"/>
      <c r="C1" s="2"/>
      <c r="D1" s="2"/>
      <c r="E1" s="2"/>
      <c r="F1" s="2"/>
    </row>
    <row r="2" spans="1:8" ht="14.1" customHeight="1" x14ac:dyDescent="0.25">
      <c r="A2" s="3"/>
      <c r="B2" s="3"/>
      <c r="C2" s="3"/>
      <c r="E2" s="3"/>
      <c r="F2" s="3"/>
      <c r="H2" s="186" t="s">
        <v>471</v>
      </c>
    </row>
    <row r="3" spans="1:8" ht="14.1" customHeight="1" x14ac:dyDescent="0.25">
      <c r="A3" s="70" t="s">
        <v>445</v>
      </c>
      <c r="B3" s="3"/>
      <c r="C3" s="3"/>
      <c r="E3" s="3"/>
      <c r="F3" s="3"/>
    </row>
    <row r="4" spans="1:8" ht="14.1" customHeight="1" x14ac:dyDescent="0.25">
      <c r="A4" s="3"/>
      <c r="B4" s="3"/>
      <c r="C4" s="3"/>
      <c r="E4" s="3"/>
      <c r="F4" s="3"/>
    </row>
    <row r="5" spans="1:8" ht="14.1" customHeight="1" x14ac:dyDescent="0.25">
      <c r="A5" s="70" t="s">
        <v>446</v>
      </c>
      <c r="B5" s="3"/>
      <c r="C5" s="3"/>
      <c r="E5" s="3"/>
      <c r="F5" s="3"/>
    </row>
    <row r="6" spans="1:8" ht="14.1" customHeight="1" x14ac:dyDescent="0.25">
      <c r="A6" s="3"/>
      <c r="B6" s="3"/>
      <c r="C6" s="3"/>
      <c r="D6" s="3"/>
      <c r="E6" s="3"/>
      <c r="F6" s="3"/>
    </row>
    <row r="7" spans="1:8" ht="15.9" customHeight="1" x14ac:dyDescent="0.25">
      <c r="A7" s="12"/>
      <c r="B7" s="12">
        <v>2016</v>
      </c>
      <c r="C7" s="12">
        <v>2017</v>
      </c>
      <c r="D7" s="12">
        <v>2018</v>
      </c>
      <c r="E7" s="12">
        <v>2019</v>
      </c>
      <c r="F7" s="12">
        <v>2020</v>
      </c>
    </row>
    <row r="8" spans="1:8" ht="14.1" customHeight="1" x14ac:dyDescent="0.25">
      <c r="A8" s="7"/>
      <c r="B8" s="14"/>
      <c r="C8" s="14"/>
      <c r="D8" s="14"/>
      <c r="E8" s="14"/>
      <c r="F8" s="14"/>
    </row>
    <row r="9" spans="1:8" ht="14.1" customHeight="1" x14ac:dyDescent="0.25">
      <c r="A9" s="63" t="s">
        <v>121</v>
      </c>
      <c r="B9" s="16">
        <v>12</v>
      </c>
      <c r="C9" s="16">
        <v>10</v>
      </c>
      <c r="D9" s="16">
        <v>10</v>
      </c>
      <c r="E9" s="16">
        <v>12</v>
      </c>
      <c r="F9" s="16">
        <v>19</v>
      </c>
    </row>
    <row r="10" spans="1:8" ht="14.1" customHeight="1" x14ac:dyDescent="0.25">
      <c r="A10" s="63" t="s">
        <v>122</v>
      </c>
      <c r="B10" s="16">
        <v>13</v>
      </c>
      <c r="C10" s="16">
        <v>10</v>
      </c>
      <c r="D10" s="16">
        <v>3</v>
      </c>
      <c r="E10" s="16">
        <v>12</v>
      </c>
      <c r="F10" s="16">
        <v>11</v>
      </c>
    </row>
    <row r="11" spans="1:8" ht="14.1" customHeight="1" x14ac:dyDescent="0.25">
      <c r="A11" s="63" t="s">
        <v>123</v>
      </c>
      <c r="B11" s="16">
        <v>13</v>
      </c>
      <c r="C11" s="16">
        <v>10</v>
      </c>
      <c r="D11" s="16">
        <v>3</v>
      </c>
      <c r="E11" s="16">
        <v>11</v>
      </c>
      <c r="F11" s="16">
        <v>11</v>
      </c>
    </row>
    <row r="12" spans="1:8" ht="14.1" customHeight="1" x14ac:dyDescent="0.25">
      <c r="A12" s="63" t="s">
        <v>124</v>
      </c>
      <c r="B12" s="16">
        <v>1</v>
      </c>
      <c r="C12" s="16">
        <v>5</v>
      </c>
      <c r="D12" s="16">
        <v>13</v>
      </c>
      <c r="E12" s="16">
        <v>7</v>
      </c>
      <c r="F12" s="16">
        <v>3</v>
      </c>
    </row>
    <row r="13" spans="1:8" ht="14.1" customHeight="1" x14ac:dyDescent="0.25">
      <c r="A13" s="63" t="s">
        <v>590</v>
      </c>
      <c r="B13" s="16">
        <v>11</v>
      </c>
      <c r="C13" s="16">
        <v>11</v>
      </c>
      <c r="D13" s="16">
        <v>7</v>
      </c>
      <c r="E13" s="16">
        <v>10</v>
      </c>
      <c r="F13" s="230">
        <v>4</v>
      </c>
    </row>
    <row r="14" spans="1:8" ht="14.1" customHeight="1" x14ac:dyDescent="0.25">
      <c r="A14" s="18"/>
      <c r="B14" s="20"/>
      <c r="C14" s="19"/>
      <c r="D14" s="21"/>
      <c r="E14" s="21"/>
      <c r="F14" s="21"/>
    </row>
    <row r="15" spans="1:8" ht="14.1" customHeight="1" x14ac:dyDescent="0.25">
      <c r="A15" s="75" t="s">
        <v>643</v>
      </c>
      <c r="B15" s="23"/>
      <c r="C15" s="23"/>
      <c r="D15" s="23"/>
      <c r="E15" s="23"/>
      <c r="F15" s="23"/>
    </row>
    <row r="16" spans="1:8" ht="14.1" customHeight="1" x14ac:dyDescent="0.25">
      <c r="A16" s="76" t="s">
        <v>604</v>
      </c>
      <c r="B16" s="14"/>
      <c r="C16" s="14"/>
      <c r="D16" s="14"/>
      <c r="E16" s="14"/>
      <c r="F16" s="14"/>
    </row>
    <row r="18" spans="1:7" ht="14.1" customHeight="1" x14ac:dyDescent="0.25">
      <c r="A18" s="70" t="s">
        <v>447</v>
      </c>
      <c r="B18" s="3"/>
      <c r="C18" s="3"/>
      <c r="E18" s="3"/>
      <c r="F18" s="3"/>
    </row>
    <row r="19" spans="1:7" ht="14.1" customHeight="1" x14ac:dyDescent="0.25">
      <c r="A19" s="3"/>
      <c r="B19" s="3"/>
      <c r="C19" s="3"/>
      <c r="D19" s="3"/>
      <c r="E19" s="3"/>
      <c r="F19" s="3"/>
    </row>
    <row r="20" spans="1:7" ht="15.9" customHeight="1" x14ac:dyDescent="0.25">
      <c r="A20" s="12"/>
      <c r="B20" s="12">
        <v>2016</v>
      </c>
      <c r="C20" s="12">
        <v>2017</v>
      </c>
      <c r="D20" s="12">
        <v>2018</v>
      </c>
      <c r="E20" s="12">
        <v>2019</v>
      </c>
      <c r="F20" s="12">
        <v>2020</v>
      </c>
    </row>
    <row r="21" spans="1:7" ht="14.1" customHeight="1" x14ac:dyDescent="0.25">
      <c r="A21" s="7"/>
      <c r="B21" s="14"/>
      <c r="C21" s="14"/>
      <c r="D21" s="14"/>
      <c r="E21" s="14"/>
      <c r="F21" s="14"/>
    </row>
    <row r="22" spans="1:7" ht="14.1" customHeight="1" x14ac:dyDescent="0.25">
      <c r="A22" s="63" t="s">
        <v>121</v>
      </c>
      <c r="B22" s="16">
        <v>10</v>
      </c>
      <c r="C22" s="16">
        <v>6</v>
      </c>
      <c r="D22" s="127">
        <v>9</v>
      </c>
      <c r="E22" s="127">
        <v>2</v>
      </c>
      <c r="F22" s="16">
        <v>8</v>
      </c>
    </row>
    <row r="23" spans="1:7" ht="14.1" customHeight="1" x14ac:dyDescent="0.25">
      <c r="A23" s="63" t="s">
        <v>122</v>
      </c>
      <c r="B23" s="16">
        <v>8</v>
      </c>
      <c r="C23" s="16">
        <v>7</v>
      </c>
      <c r="D23" s="127">
        <v>5</v>
      </c>
      <c r="E23" s="127">
        <v>5</v>
      </c>
      <c r="F23" s="16">
        <v>3</v>
      </c>
    </row>
    <row r="24" spans="1:7" ht="14.1" customHeight="1" x14ac:dyDescent="0.25">
      <c r="A24" s="63" t="s">
        <v>123</v>
      </c>
      <c r="B24" s="16">
        <v>8</v>
      </c>
      <c r="C24" s="16">
        <v>7</v>
      </c>
      <c r="D24" s="127">
        <v>5</v>
      </c>
      <c r="E24" s="127">
        <v>4</v>
      </c>
      <c r="F24" s="16">
        <v>3</v>
      </c>
    </row>
    <row r="25" spans="1:7" ht="14.1" customHeight="1" x14ac:dyDescent="0.25">
      <c r="A25" s="63" t="s">
        <v>124</v>
      </c>
      <c r="B25" s="16">
        <v>4</v>
      </c>
      <c r="C25" s="16">
        <v>8</v>
      </c>
      <c r="D25" s="127">
        <v>3</v>
      </c>
      <c r="E25" s="127">
        <v>3</v>
      </c>
      <c r="F25" s="16">
        <v>1</v>
      </c>
    </row>
    <row r="26" spans="1:7" ht="14.1" customHeight="1" x14ac:dyDescent="0.25">
      <c r="A26" s="18"/>
      <c r="B26" s="19"/>
      <c r="C26" s="21"/>
      <c r="D26" s="21"/>
      <c r="E26" s="21"/>
      <c r="F26" s="21"/>
    </row>
    <row r="27" spans="1:7" ht="14.1" customHeight="1" x14ac:dyDescent="0.25">
      <c r="A27" s="75" t="s">
        <v>643</v>
      </c>
      <c r="B27" s="23"/>
      <c r="C27" s="23"/>
      <c r="D27" s="23"/>
      <c r="E27" s="23"/>
      <c r="F27" s="23"/>
    </row>
    <row r="28" spans="1:7" ht="14.1" customHeight="1" x14ac:dyDescent="0.25">
      <c r="A28" s="76"/>
      <c r="B28" s="14"/>
      <c r="C28" s="14"/>
      <c r="D28" s="14"/>
      <c r="E28" s="14"/>
      <c r="F28" s="14"/>
    </row>
    <row r="30" spans="1:7" ht="14.1" customHeight="1" x14ac:dyDescent="0.25">
      <c r="A30" s="70" t="s">
        <v>448</v>
      </c>
      <c r="B30" s="3"/>
      <c r="C30" s="3"/>
      <c r="E30" s="3"/>
      <c r="F30" s="3"/>
      <c r="G30" s="77"/>
    </row>
    <row r="31" spans="1:7" ht="14.1" customHeight="1" x14ac:dyDescent="0.25">
      <c r="A31" s="3"/>
      <c r="B31" s="3"/>
      <c r="C31" s="3"/>
      <c r="D31" s="3"/>
      <c r="E31" s="3"/>
      <c r="F31" s="3"/>
      <c r="G31" s="78"/>
    </row>
    <row r="32" spans="1:7" ht="15.9" customHeight="1" x14ac:dyDescent="0.25">
      <c r="A32" s="12"/>
      <c r="B32" s="12">
        <v>2016</v>
      </c>
      <c r="C32" s="12">
        <v>2017</v>
      </c>
      <c r="D32" s="12">
        <v>2018</v>
      </c>
      <c r="E32" s="12">
        <v>2019</v>
      </c>
      <c r="F32" s="12">
        <v>2020</v>
      </c>
      <c r="G32" s="80"/>
    </row>
    <row r="33" spans="1:7" ht="14.1" customHeight="1" x14ac:dyDescent="0.25">
      <c r="A33" s="7"/>
      <c r="B33" s="14"/>
      <c r="C33" s="14"/>
      <c r="D33" s="14"/>
      <c r="E33" s="14"/>
      <c r="F33" s="14"/>
      <c r="G33" s="81"/>
    </row>
    <row r="34" spans="1:7" customFormat="1" ht="14.1" customHeight="1" x14ac:dyDescent="0.25">
      <c r="A34" s="84" t="s">
        <v>18</v>
      </c>
      <c r="B34" s="128">
        <v>4</v>
      </c>
      <c r="C34" s="128">
        <v>8</v>
      </c>
      <c r="D34" s="128">
        <v>3</v>
      </c>
      <c r="E34" s="128">
        <v>3</v>
      </c>
      <c r="F34" s="16">
        <v>1</v>
      </c>
      <c r="G34" s="4"/>
    </row>
    <row r="35" spans="1:7" customFormat="1" ht="14.1" customHeight="1" x14ac:dyDescent="0.25">
      <c r="A35" s="129" t="s">
        <v>125</v>
      </c>
      <c r="B35" s="128" t="s">
        <v>31</v>
      </c>
      <c r="C35" s="128" t="s">
        <v>31</v>
      </c>
      <c r="D35" s="128">
        <v>1</v>
      </c>
      <c r="E35" s="128" t="s">
        <v>31</v>
      </c>
      <c r="F35" s="16" t="s">
        <v>31</v>
      </c>
      <c r="G35" s="4"/>
    </row>
    <row r="36" spans="1:7" customFormat="1" ht="14.1" customHeight="1" x14ac:dyDescent="0.25">
      <c r="A36" s="129" t="s">
        <v>126</v>
      </c>
      <c r="B36" s="128">
        <v>1</v>
      </c>
      <c r="C36" s="128" t="s">
        <v>31</v>
      </c>
      <c r="D36" s="128">
        <v>1</v>
      </c>
      <c r="E36" s="128">
        <v>1</v>
      </c>
      <c r="F36" s="16" t="s">
        <v>31</v>
      </c>
      <c r="G36" s="4"/>
    </row>
    <row r="37" spans="1:7" customFormat="1" ht="14.1" customHeight="1" x14ac:dyDescent="0.25">
      <c r="A37" s="129" t="s">
        <v>127</v>
      </c>
      <c r="B37" s="128" t="s">
        <v>31</v>
      </c>
      <c r="C37" s="128">
        <v>1</v>
      </c>
      <c r="D37" s="128" t="s">
        <v>31</v>
      </c>
      <c r="E37" s="128" t="s">
        <v>31</v>
      </c>
      <c r="F37" s="16" t="s">
        <v>31</v>
      </c>
      <c r="G37" s="4"/>
    </row>
    <row r="38" spans="1:7" customFormat="1" ht="14.1" customHeight="1" x14ac:dyDescent="0.25">
      <c r="A38" s="129" t="s">
        <v>163</v>
      </c>
      <c r="B38" s="128" t="s">
        <v>31</v>
      </c>
      <c r="C38" s="128" t="s">
        <v>31</v>
      </c>
      <c r="D38" s="128" t="s">
        <v>31</v>
      </c>
      <c r="E38" s="128" t="s">
        <v>31</v>
      </c>
      <c r="F38" s="16" t="s">
        <v>31</v>
      </c>
      <c r="G38" s="4"/>
    </row>
    <row r="39" spans="1:7" customFormat="1" ht="14.1" customHeight="1" x14ac:dyDescent="0.25">
      <c r="A39" s="129" t="s">
        <v>128</v>
      </c>
      <c r="B39" s="128">
        <v>1</v>
      </c>
      <c r="C39" s="128" t="s">
        <v>31</v>
      </c>
      <c r="D39" s="128" t="s">
        <v>31</v>
      </c>
      <c r="E39" s="128" t="s">
        <v>31</v>
      </c>
      <c r="F39" s="16" t="s">
        <v>31</v>
      </c>
      <c r="G39" s="4"/>
    </row>
    <row r="40" spans="1:7" customFormat="1" ht="14.1" customHeight="1" x14ac:dyDescent="0.25">
      <c r="A40" s="129" t="s">
        <v>638</v>
      </c>
      <c r="B40" s="128" t="s">
        <v>31</v>
      </c>
      <c r="C40" s="128" t="s">
        <v>31</v>
      </c>
      <c r="D40" s="128" t="s">
        <v>31</v>
      </c>
      <c r="E40" s="128" t="s">
        <v>31</v>
      </c>
      <c r="F40" s="16" t="s">
        <v>31</v>
      </c>
      <c r="G40" s="4"/>
    </row>
    <row r="41" spans="1:7" customFormat="1" ht="14.1" customHeight="1" x14ac:dyDescent="0.25">
      <c r="A41" s="129" t="s">
        <v>639</v>
      </c>
      <c r="B41" s="128" t="s">
        <v>31</v>
      </c>
      <c r="C41" s="128" t="s">
        <v>31</v>
      </c>
      <c r="D41" s="128" t="s">
        <v>31</v>
      </c>
      <c r="E41" s="128" t="s">
        <v>31</v>
      </c>
      <c r="F41" s="16" t="s">
        <v>31</v>
      </c>
      <c r="G41" s="4"/>
    </row>
    <row r="42" spans="1:7" customFormat="1" ht="14.1" customHeight="1" x14ac:dyDescent="0.25">
      <c r="A42" s="129" t="s">
        <v>640</v>
      </c>
      <c r="B42" s="128" t="s">
        <v>31</v>
      </c>
      <c r="C42" s="128" t="s">
        <v>31</v>
      </c>
      <c r="D42" s="128" t="s">
        <v>31</v>
      </c>
      <c r="E42" s="128" t="s">
        <v>31</v>
      </c>
      <c r="F42" s="16" t="s">
        <v>31</v>
      </c>
      <c r="G42" s="4"/>
    </row>
    <row r="43" spans="1:7" customFormat="1" ht="14.1" customHeight="1" x14ac:dyDescent="0.25">
      <c r="A43" s="129" t="s">
        <v>166</v>
      </c>
      <c r="B43" s="128" t="s">
        <v>31</v>
      </c>
      <c r="C43" s="128" t="s">
        <v>31</v>
      </c>
      <c r="D43" s="128">
        <v>1</v>
      </c>
      <c r="E43" s="128" t="s">
        <v>31</v>
      </c>
      <c r="F43" s="16" t="s">
        <v>31</v>
      </c>
      <c r="G43" s="4"/>
    </row>
    <row r="44" spans="1:7" s="213" customFormat="1" ht="14.1" customHeight="1" x14ac:dyDescent="0.25">
      <c r="A44" s="129" t="s">
        <v>641</v>
      </c>
      <c r="B44" s="128" t="s">
        <v>31</v>
      </c>
      <c r="C44" s="128" t="s">
        <v>31</v>
      </c>
      <c r="D44" s="128" t="s">
        <v>31</v>
      </c>
      <c r="E44" s="128" t="s">
        <v>31</v>
      </c>
      <c r="F44" s="16" t="s">
        <v>31</v>
      </c>
      <c r="G44" s="4"/>
    </row>
    <row r="45" spans="1:7" s="213" customFormat="1" ht="14.1" customHeight="1" x14ac:dyDescent="0.25">
      <c r="A45" s="129" t="s">
        <v>642</v>
      </c>
      <c r="B45" s="128" t="s">
        <v>31</v>
      </c>
      <c r="C45" s="128" t="s">
        <v>31</v>
      </c>
      <c r="D45" s="128" t="s">
        <v>31</v>
      </c>
      <c r="E45" s="128" t="s">
        <v>31</v>
      </c>
      <c r="F45" s="16" t="s">
        <v>31</v>
      </c>
      <c r="G45" s="4"/>
    </row>
    <row r="46" spans="1:7" s="213" customFormat="1" ht="14.1" customHeight="1" x14ac:dyDescent="0.25">
      <c r="A46" s="129" t="s">
        <v>279</v>
      </c>
      <c r="B46" s="128" t="s">
        <v>31</v>
      </c>
      <c r="C46" s="128" t="s">
        <v>31</v>
      </c>
      <c r="D46" s="128" t="s">
        <v>31</v>
      </c>
      <c r="E46" s="128" t="s">
        <v>31</v>
      </c>
      <c r="F46" s="16" t="s">
        <v>31</v>
      </c>
      <c r="G46" s="4"/>
    </row>
    <row r="47" spans="1:7" s="213" customFormat="1" ht="14.1" customHeight="1" x14ac:dyDescent="0.25">
      <c r="A47" s="129" t="s">
        <v>481</v>
      </c>
      <c r="B47" s="128" t="s">
        <v>31</v>
      </c>
      <c r="C47" s="128">
        <v>2</v>
      </c>
      <c r="D47" s="128" t="s">
        <v>31</v>
      </c>
      <c r="E47" s="128" t="s">
        <v>31</v>
      </c>
      <c r="F47" s="16" t="s">
        <v>31</v>
      </c>
      <c r="G47" s="4"/>
    </row>
    <row r="48" spans="1:7" s="213" customFormat="1" ht="14.1" customHeight="1" x14ac:dyDescent="0.25">
      <c r="A48" s="129" t="s">
        <v>516</v>
      </c>
      <c r="B48" s="128">
        <v>2</v>
      </c>
      <c r="C48" s="128">
        <v>4</v>
      </c>
      <c r="D48" s="128" t="s">
        <v>31</v>
      </c>
      <c r="E48" s="128">
        <v>2</v>
      </c>
      <c r="F48" s="16">
        <v>1</v>
      </c>
      <c r="G48" s="4"/>
    </row>
    <row r="49" spans="1:7" s="213" customFormat="1" ht="14.1" customHeight="1" x14ac:dyDescent="0.25">
      <c r="A49" s="129" t="s">
        <v>572</v>
      </c>
      <c r="B49" s="128" t="s">
        <v>31</v>
      </c>
      <c r="C49" s="128">
        <v>1</v>
      </c>
      <c r="D49" s="128" t="s">
        <v>31</v>
      </c>
      <c r="E49" s="128" t="s">
        <v>31</v>
      </c>
      <c r="F49" s="16" t="s">
        <v>31</v>
      </c>
      <c r="G49" s="4"/>
    </row>
    <row r="50" spans="1:7" s="203" customFormat="1" ht="14.1" customHeight="1" x14ac:dyDescent="0.25">
      <c r="A50" s="129"/>
      <c r="B50" s="128"/>
      <c r="C50" s="128"/>
      <c r="D50" s="128"/>
      <c r="E50" s="128"/>
      <c r="F50" s="128"/>
      <c r="G50" s="4"/>
    </row>
    <row r="51" spans="1:7" ht="14.1" customHeight="1" x14ac:dyDescent="0.25">
      <c r="A51" s="75" t="s">
        <v>643</v>
      </c>
      <c r="B51" s="85"/>
      <c r="C51" s="85"/>
      <c r="D51" s="85"/>
      <c r="E51" s="85"/>
      <c r="F51" s="85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U48"/>
  <sheetViews>
    <sheetView topLeftCell="A2" zoomScaleNormal="100" workbookViewId="0">
      <selection activeCell="J2" sqref="J2"/>
    </sheetView>
  </sheetViews>
  <sheetFormatPr baseColWidth="10" defaultColWidth="11.44140625" defaultRowHeight="13.2" x14ac:dyDescent="0.25"/>
  <cols>
    <col min="1" max="1" width="33.33203125" style="4" customWidth="1"/>
    <col min="2" max="6" width="11.6640625" style="4" customWidth="1"/>
    <col min="7" max="7" width="4" style="4" customWidth="1"/>
    <col min="8" max="8" width="11" style="4" customWidth="1"/>
    <col min="9" max="9" width="13.5546875" style="4" customWidth="1"/>
    <col min="10" max="10" width="13.33203125" style="4" customWidth="1"/>
    <col min="11" max="11" width="3.88671875" style="4" customWidth="1"/>
    <col min="12" max="16384" width="11.44140625" style="4"/>
  </cols>
  <sheetData>
    <row r="1" spans="1:21" ht="14.1" customHeight="1" thickBot="1" x14ac:dyDescent="0.3">
      <c r="A1" s="1" t="s">
        <v>262</v>
      </c>
      <c r="B1" s="2"/>
      <c r="C1" s="2"/>
      <c r="D1" s="2"/>
      <c r="E1" s="2"/>
      <c r="F1" s="2"/>
      <c r="G1" s="3"/>
    </row>
    <row r="2" spans="1:21" ht="14.1" customHeight="1" x14ac:dyDescent="0.25">
      <c r="A2" s="3"/>
      <c r="B2" s="3"/>
      <c r="C2" s="3"/>
      <c r="D2" s="3"/>
      <c r="E2" s="3"/>
      <c r="G2" s="3"/>
      <c r="H2" s="185" t="s">
        <v>471</v>
      </c>
    </row>
    <row r="3" spans="1:21" ht="14.1" customHeight="1" x14ac:dyDescent="0.25">
      <c r="A3" s="5" t="s">
        <v>258</v>
      </c>
      <c r="B3" s="3"/>
      <c r="C3" s="3"/>
      <c r="D3" s="3"/>
      <c r="E3" s="3"/>
      <c r="G3" s="3"/>
    </row>
    <row r="4" spans="1:21" ht="14.1" customHeight="1" x14ac:dyDescent="0.25">
      <c r="A4" s="6"/>
      <c r="B4" s="7"/>
      <c r="C4" s="7"/>
      <c r="D4" s="7"/>
      <c r="E4" s="7"/>
      <c r="F4" s="6"/>
    </row>
    <row r="5" spans="1:21" ht="15.9" customHeight="1" x14ac:dyDescent="0.25">
      <c r="A5" s="38"/>
      <c r="B5" s="38">
        <v>2015</v>
      </c>
      <c r="C5" s="38">
        <v>2016</v>
      </c>
      <c r="D5" s="38">
        <v>2017</v>
      </c>
      <c r="E5" s="38">
        <v>2018</v>
      </c>
      <c r="F5" s="38">
        <v>2019</v>
      </c>
      <c r="G5" s="80"/>
    </row>
    <row r="6" spans="1:21" ht="14.1" customHeight="1" x14ac:dyDescent="0.25">
      <c r="A6" s="7"/>
      <c r="B6" s="14"/>
      <c r="C6" s="14"/>
      <c r="D6" s="15"/>
      <c r="E6" s="15"/>
      <c r="F6" s="15"/>
      <c r="G6" s="32"/>
    </row>
    <row r="7" spans="1:21" ht="14.1" customHeight="1" x14ac:dyDescent="0.25">
      <c r="A7" s="30" t="s">
        <v>208</v>
      </c>
      <c r="B7" s="15"/>
      <c r="C7" s="15"/>
      <c r="D7" s="15"/>
      <c r="E7" s="15"/>
      <c r="F7" s="15"/>
    </row>
    <row r="8" spans="1:21" ht="14.1" customHeight="1" x14ac:dyDescent="0.25">
      <c r="A8" s="86" t="s">
        <v>194</v>
      </c>
      <c r="B8" s="15">
        <v>34856</v>
      </c>
      <c r="C8" s="15">
        <v>33945</v>
      </c>
      <c r="D8" s="15">
        <v>34757</v>
      </c>
      <c r="E8" s="15">
        <v>35878</v>
      </c>
      <c r="F8" s="15">
        <v>35298</v>
      </c>
      <c r="G8" s="245"/>
      <c r="H8" s="234"/>
      <c r="I8" s="234"/>
      <c r="J8" s="245"/>
      <c r="K8" s="245"/>
      <c r="L8"/>
      <c r="M8" s="245"/>
      <c r="N8" s="245"/>
      <c r="O8" s="245"/>
      <c r="P8" s="233"/>
      <c r="Q8" s="262"/>
      <c r="R8" s="262"/>
      <c r="S8" s="262"/>
      <c r="T8" s="249"/>
      <c r="U8" s="233"/>
    </row>
    <row r="9" spans="1:21" ht="14.1" customHeight="1" x14ac:dyDescent="0.25">
      <c r="A9" s="86" t="s">
        <v>214</v>
      </c>
      <c r="B9" s="14">
        <v>111.5</v>
      </c>
      <c r="C9" s="14">
        <v>108.57</v>
      </c>
      <c r="D9" s="14">
        <v>111.27</v>
      </c>
      <c r="E9" s="14">
        <v>114.73</v>
      </c>
      <c r="F9" s="14">
        <v>112.26</v>
      </c>
      <c r="G9" s="245"/>
      <c r="H9" s="245"/>
      <c r="I9" s="234"/>
      <c r="J9" s="234"/>
      <c r="K9" s="245"/>
      <c r="L9" s="245"/>
      <c r="M9" s="245"/>
      <c r="N9" s="245"/>
      <c r="O9" s="245"/>
      <c r="P9" s="263"/>
      <c r="Q9" s="263"/>
      <c r="R9" s="263"/>
      <c r="S9" s="263"/>
      <c r="T9"/>
      <c r="U9"/>
    </row>
    <row r="10" spans="1:21" ht="14.1" customHeight="1" x14ac:dyDescent="0.25">
      <c r="A10" s="86" t="s">
        <v>195</v>
      </c>
      <c r="B10" s="14">
        <v>86.624971310534775</v>
      </c>
      <c r="C10" s="14">
        <v>88.557961408160253</v>
      </c>
      <c r="D10" s="14">
        <v>88.105993037373764</v>
      </c>
      <c r="E10" s="14">
        <v>87.856067785272316</v>
      </c>
      <c r="F10" s="14">
        <v>87.72734999150093</v>
      </c>
      <c r="G10" s="245"/>
      <c r="H10" s="234"/>
      <c r="I10" s="234"/>
      <c r="J10" s="245"/>
      <c r="K10" s="245"/>
      <c r="L10" s="245"/>
      <c r="M10" s="245"/>
      <c r="N10" s="245"/>
      <c r="O10" s="245"/>
      <c r="P10" s="263"/>
      <c r="Q10" s="250"/>
      <c r="R10" s="251"/>
      <c r="S10" s="250"/>
      <c r="T10"/>
      <c r="U10"/>
    </row>
    <row r="11" spans="1:21" ht="14.1" customHeight="1" x14ac:dyDescent="0.25">
      <c r="A11" s="86"/>
      <c r="B11" s="14"/>
      <c r="C11" s="14"/>
      <c r="D11" s="14"/>
      <c r="E11" s="14"/>
      <c r="F11" s="14"/>
      <c r="G11" s="245"/>
      <c r="H11" s="234"/>
      <c r="I11" s="234"/>
      <c r="J11" s="245"/>
      <c r="K11" s="245"/>
      <c r="L11" s="245"/>
      <c r="M11" s="245"/>
      <c r="N11" s="245"/>
      <c r="O11" s="245"/>
      <c r="P11" s="263"/>
      <c r="Q11" s="263"/>
      <c r="R11" s="263"/>
      <c r="S11" s="263"/>
      <c r="T11"/>
      <c r="U11"/>
    </row>
    <row r="12" spans="1:21" ht="14.1" customHeight="1" x14ac:dyDescent="0.25">
      <c r="A12" s="30" t="s">
        <v>209</v>
      </c>
      <c r="B12" s="189"/>
      <c r="C12" s="189"/>
      <c r="D12" s="189"/>
      <c r="E12" s="189"/>
      <c r="F12" s="189"/>
    </row>
    <row r="13" spans="1:21" ht="14.1" customHeight="1" x14ac:dyDescent="0.25">
      <c r="A13" s="86" t="s">
        <v>194</v>
      </c>
      <c r="B13" s="15">
        <v>296204</v>
      </c>
      <c r="C13" s="15">
        <v>298065</v>
      </c>
      <c r="D13" s="15">
        <v>299968</v>
      </c>
      <c r="E13" s="15">
        <v>298480</v>
      </c>
      <c r="F13" s="15">
        <v>298561</v>
      </c>
    </row>
    <row r="14" spans="1:21" ht="14.1" customHeight="1" x14ac:dyDescent="0.25">
      <c r="A14" s="86" t="s">
        <v>214</v>
      </c>
      <c r="B14" s="14">
        <v>947.49</v>
      </c>
      <c r="C14" s="14">
        <v>953.37</v>
      </c>
      <c r="D14" s="14">
        <v>960.28</v>
      </c>
      <c r="E14" s="14">
        <v>954.45</v>
      </c>
      <c r="F14" s="14">
        <v>949.5</v>
      </c>
    </row>
    <row r="15" spans="1:21" ht="14.1" customHeight="1" x14ac:dyDescent="0.25">
      <c r="A15" s="86" t="s">
        <v>195</v>
      </c>
      <c r="B15" s="14">
        <v>95.904969973297867</v>
      </c>
      <c r="C15" s="14">
        <v>95.776089108080456</v>
      </c>
      <c r="D15" s="14">
        <v>96.309939726904204</v>
      </c>
      <c r="E15" s="14">
        <v>96.026199410345754</v>
      </c>
      <c r="F15" s="14">
        <v>96.244653521390944</v>
      </c>
    </row>
    <row r="16" spans="1:21" ht="14.1" customHeight="1" x14ac:dyDescent="0.25">
      <c r="A16" s="86"/>
      <c r="B16" s="14"/>
      <c r="C16" s="14"/>
    </row>
    <row r="17" spans="1:12" ht="14.1" customHeight="1" x14ac:dyDescent="0.25">
      <c r="A17" s="30" t="s">
        <v>196</v>
      </c>
      <c r="B17" s="14"/>
      <c r="C17" s="14"/>
      <c r="D17" s="14"/>
      <c r="E17" s="14"/>
      <c r="F17" s="14"/>
      <c r="H17" s="234"/>
      <c r="I17" s="245"/>
      <c r="J17"/>
      <c r="K17"/>
      <c r="L17"/>
    </row>
    <row r="18" spans="1:12" ht="14.1" customHeight="1" x14ac:dyDescent="0.25">
      <c r="A18" s="86" t="s">
        <v>194</v>
      </c>
      <c r="B18" s="15">
        <v>659329</v>
      </c>
      <c r="C18" s="15">
        <v>666196</v>
      </c>
      <c r="D18" s="15">
        <v>654410</v>
      </c>
      <c r="E18" s="15">
        <v>666066</v>
      </c>
      <c r="F18" s="15">
        <v>704886</v>
      </c>
      <c r="J18"/>
      <c r="K18"/>
      <c r="L18"/>
    </row>
    <row r="19" spans="1:12" ht="14.1" customHeight="1" x14ac:dyDescent="0.25">
      <c r="A19" s="86" t="s">
        <v>214</v>
      </c>
      <c r="B19" s="14">
        <v>2109.0500000000002</v>
      </c>
      <c r="C19" s="14">
        <v>2130.86</v>
      </c>
      <c r="D19" s="14">
        <v>2094.96</v>
      </c>
      <c r="E19" s="14">
        <v>2129.88</v>
      </c>
      <c r="F19" s="14">
        <v>2241.71</v>
      </c>
      <c r="H19" s="244"/>
      <c r="I19"/>
      <c r="J19"/>
      <c r="K19"/>
      <c r="L19"/>
    </row>
    <row r="20" spans="1:12" ht="14.1" customHeight="1" x14ac:dyDescent="0.25">
      <c r="A20" s="86" t="s">
        <v>195</v>
      </c>
      <c r="B20" s="14">
        <v>88.171914173348966</v>
      </c>
      <c r="C20" s="14">
        <v>87.285873826921801</v>
      </c>
      <c r="D20" s="14">
        <v>86.605033541663488</v>
      </c>
      <c r="E20" s="14">
        <v>86.434527509285871</v>
      </c>
      <c r="F20" s="14">
        <v>82.258124008704954</v>
      </c>
      <c r="H20" s="234"/>
      <c r="I20" s="252"/>
      <c r="J20"/>
      <c r="K20"/>
      <c r="L20"/>
    </row>
    <row r="21" spans="1:12" ht="14.1" customHeight="1" x14ac:dyDescent="0.25">
      <c r="A21" s="86"/>
      <c r="B21" s="14"/>
      <c r="C21" s="14"/>
      <c r="D21" s="14"/>
      <c r="E21" s="14"/>
      <c r="F21" s="14"/>
      <c r="H21" s="234"/>
      <c r="I21" s="252"/>
    </row>
    <row r="22" spans="1:12" ht="14.1" customHeight="1" x14ac:dyDescent="0.25">
      <c r="A22" s="30" t="s">
        <v>203</v>
      </c>
      <c r="B22" s="14"/>
      <c r="C22" s="14"/>
      <c r="D22" s="14"/>
      <c r="E22" s="14"/>
      <c r="F22" s="14"/>
      <c r="H22" s="234"/>
      <c r="I22" s="252"/>
    </row>
    <row r="23" spans="1:12" ht="14.1" customHeight="1" x14ac:dyDescent="0.25">
      <c r="A23" s="86" t="s">
        <v>194</v>
      </c>
      <c r="B23" s="15">
        <v>148286</v>
      </c>
      <c r="C23" s="15">
        <v>156479</v>
      </c>
      <c r="D23" s="15">
        <v>157466</v>
      </c>
      <c r="E23" s="15">
        <v>160762</v>
      </c>
      <c r="F23" s="15">
        <v>162094</v>
      </c>
      <c r="H23" s="234"/>
      <c r="I23" s="233"/>
    </row>
    <row r="24" spans="1:12" ht="14.1" customHeight="1" x14ac:dyDescent="0.25">
      <c r="A24" s="86" t="s">
        <v>214</v>
      </c>
      <c r="B24" s="14">
        <v>474.33</v>
      </c>
      <c r="C24" s="14">
        <v>500.51</v>
      </c>
      <c r="D24" s="14">
        <v>504.09</v>
      </c>
      <c r="E24" s="14">
        <v>514.07000000000005</v>
      </c>
      <c r="F24" s="14">
        <v>515.5</v>
      </c>
      <c r="H24" s="234"/>
      <c r="I24" s="252"/>
    </row>
    <row r="25" spans="1:12" ht="14.1" customHeight="1" x14ac:dyDescent="0.25">
      <c r="A25" s="86" t="s">
        <v>195</v>
      </c>
      <c r="B25" s="14">
        <v>81.803406929851775</v>
      </c>
      <c r="C25" s="14">
        <v>80.992337629969512</v>
      </c>
      <c r="D25" s="14">
        <v>80.390052455768227</v>
      </c>
      <c r="E25" s="14">
        <v>79.592814222266455</v>
      </c>
      <c r="F25" s="14">
        <v>79.285476328550104</v>
      </c>
      <c r="H25" s="234"/>
      <c r="I25" s="252"/>
    </row>
    <row r="26" spans="1:12" ht="14.1" customHeight="1" x14ac:dyDescent="0.25">
      <c r="A26" s="18" t="s">
        <v>207</v>
      </c>
      <c r="B26" s="21"/>
      <c r="C26" s="21"/>
      <c r="D26" s="21"/>
      <c r="E26" s="21"/>
      <c r="F26" s="21"/>
      <c r="H26" s="234"/>
      <c r="I26" s="252"/>
    </row>
    <row r="27" spans="1:12" ht="14.1" customHeight="1" x14ac:dyDescent="0.25">
      <c r="A27" s="22" t="s">
        <v>821</v>
      </c>
      <c r="B27" s="23"/>
      <c r="C27" s="23"/>
      <c r="D27" s="23"/>
      <c r="E27" s="23"/>
      <c r="F27" s="24"/>
      <c r="H27" s="234"/>
      <c r="I27" s="252"/>
    </row>
    <row r="28" spans="1:12" ht="12.75" customHeight="1" x14ac:dyDescent="0.25">
      <c r="B28" s="3"/>
      <c r="C28" s="3"/>
      <c r="D28" s="3"/>
      <c r="E28" s="3"/>
      <c r="F28" s="3"/>
      <c r="H28" s="234"/>
      <c r="I28" s="252"/>
    </row>
    <row r="30" spans="1:12" x14ac:dyDescent="0.25">
      <c r="H30" s="234"/>
      <c r="I30" s="252"/>
    </row>
    <row r="31" spans="1:12" x14ac:dyDescent="0.25">
      <c r="B31" s="15"/>
      <c r="C31" s="15"/>
      <c r="D31" s="15"/>
      <c r="E31" s="15"/>
      <c r="F31" s="15"/>
    </row>
    <row r="32" spans="1:12" x14ac:dyDescent="0.25">
      <c r="B32" s="41"/>
      <c r="C32" s="41"/>
      <c r="D32" s="41"/>
      <c r="E32" s="41"/>
      <c r="F32" s="41"/>
    </row>
    <row r="33" spans="2:6" x14ac:dyDescent="0.25">
      <c r="B33" s="15"/>
      <c r="C33" s="15"/>
      <c r="D33" s="15"/>
      <c r="E33" s="15"/>
      <c r="F33" s="41"/>
    </row>
    <row r="34" spans="2:6" x14ac:dyDescent="0.25">
      <c r="B34" s="15"/>
      <c r="C34" s="15"/>
      <c r="D34" s="15"/>
      <c r="E34" s="15"/>
      <c r="F34" s="41"/>
    </row>
    <row r="35" spans="2:6" x14ac:dyDescent="0.25">
      <c r="B35" s="25"/>
      <c r="C35" s="25"/>
      <c r="D35" s="25"/>
      <c r="E35" s="25"/>
    </row>
    <row r="36" spans="2:6" x14ac:dyDescent="0.25">
      <c r="B36" s="15"/>
      <c r="C36" s="15"/>
      <c r="D36" s="15"/>
      <c r="E36" s="15"/>
      <c r="F36" s="15"/>
    </row>
    <row r="37" spans="2:6" x14ac:dyDescent="0.25">
      <c r="B37" s="15"/>
      <c r="C37" s="15"/>
      <c r="D37" s="15"/>
      <c r="E37" s="15"/>
      <c r="F37" s="15"/>
    </row>
    <row r="38" spans="2:6" x14ac:dyDescent="0.25">
      <c r="B38" s="15"/>
      <c r="C38" s="15"/>
      <c r="D38" s="15"/>
      <c r="E38" s="15"/>
      <c r="F38" s="41"/>
    </row>
    <row r="39" spans="2:6" x14ac:dyDescent="0.25">
      <c r="B39" s="15"/>
      <c r="C39" s="15"/>
      <c r="D39" s="15"/>
      <c r="E39" s="15"/>
      <c r="F39" s="41"/>
    </row>
    <row r="40" spans="2:6" x14ac:dyDescent="0.25">
      <c r="B40" s="16"/>
      <c r="C40" s="15"/>
      <c r="D40" s="15"/>
      <c r="E40" s="15"/>
      <c r="F40" s="15"/>
    </row>
    <row r="41" spans="2:6" x14ac:dyDescent="0.25">
      <c r="B41" s="15"/>
      <c r="C41" s="15"/>
      <c r="D41" s="15"/>
      <c r="E41" s="15"/>
      <c r="F41" s="15"/>
    </row>
    <row r="42" spans="2:6" x14ac:dyDescent="0.25">
      <c r="B42" s="41"/>
      <c r="C42" s="41"/>
      <c r="D42" s="41"/>
      <c r="E42" s="41"/>
      <c r="F42" s="41"/>
    </row>
    <row r="43" spans="2:6" x14ac:dyDescent="0.25">
      <c r="B43" s="41"/>
      <c r="C43" s="41"/>
      <c r="D43" s="41"/>
      <c r="E43" s="41"/>
      <c r="F43" s="41"/>
    </row>
    <row r="44" spans="2:6" x14ac:dyDescent="0.25">
      <c r="B44" s="41"/>
      <c r="C44" s="41"/>
      <c r="D44" s="41"/>
      <c r="E44" s="41"/>
      <c r="F44" s="41"/>
    </row>
    <row r="45" spans="2:6" x14ac:dyDescent="0.25">
      <c r="B45" s="16"/>
      <c r="C45" s="15"/>
      <c r="D45" s="15"/>
      <c r="E45" s="15"/>
      <c r="F45" s="15"/>
    </row>
    <row r="46" spans="2:6" x14ac:dyDescent="0.25">
      <c r="B46" s="16"/>
      <c r="C46" s="15"/>
      <c r="D46" s="15"/>
      <c r="E46" s="15"/>
      <c r="F46" s="15"/>
    </row>
    <row r="47" spans="2:6" x14ac:dyDescent="0.25">
      <c r="B47" s="41"/>
      <c r="C47" s="41"/>
      <c r="D47" s="41"/>
      <c r="E47" s="41"/>
      <c r="F47" s="41"/>
    </row>
    <row r="48" spans="2:6" x14ac:dyDescent="0.25">
      <c r="B48" s="41"/>
      <c r="C48" s="41"/>
      <c r="D48" s="41"/>
      <c r="E48" s="41"/>
      <c r="F48" s="41"/>
    </row>
  </sheetData>
  <mergeCells count="4">
    <mergeCell ref="Q8:S8"/>
    <mergeCell ref="Q9:S9"/>
    <mergeCell ref="Q11:S11"/>
    <mergeCell ref="P9:P11"/>
  </mergeCells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R32"/>
  <sheetViews>
    <sheetView zoomScaleNormal="100" workbookViewId="0">
      <selection activeCell="J2" sqref="J2"/>
    </sheetView>
  </sheetViews>
  <sheetFormatPr baseColWidth="10" defaultRowHeight="13.2" x14ac:dyDescent="0.25"/>
  <cols>
    <col min="1" max="1" width="26" customWidth="1"/>
    <col min="2" max="3" width="9.44140625" customWidth="1"/>
    <col min="4" max="4" width="4.5546875" customWidth="1"/>
    <col min="5" max="6" width="9.44140625" customWidth="1"/>
    <col min="7" max="7" width="4.5546875" customWidth="1"/>
    <col min="8" max="9" width="9.44140625" customWidth="1"/>
    <col min="10" max="10" width="5.6640625" customWidth="1"/>
  </cols>
  <sheetData>
    <row r="1" spans="1:18" s="4" customFormat="1" ht="14.1" customHeight="1" x14ac:dyDescent="0.25">
      <c r="A1" s="5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4" customFormat="1" ht="14.1" customHeight="1" x14ac:dyDescent="0.25">
      <c r="A2" s="7"/>
      <c r="B2" s="6"/>
      <c r="C2" s="7"/>
      <c r="D2" s="7"/>
      <c r="E2" s="6"/>
      <c r="F2" s="7"/>
      <c r="G2" s="7"/>
      <c r="H2" s="3"/>
      <c r="I2" s="3"/>
      <c r="J2" s="3"/>
      <c r="K2" s="185" t="s">
        <v>471</v>
      </c>
      <c r="L2" s="3"/>
      <c r="M2" s="3"/>
      <c r="N2" s="3"/>
      <c r="O2" s="3"/>
      <c r="P2" s="3"/>
      <c r="Q2" s="3"/>
      <c r="R2" s="3"/>
    </row>
    <row r="3" spans="1:18" s="4" customFormat="1" ht="12" customHeight="1" x14ac:dyDescent="0.25">
      <c r="A3" s="37"/>
      <c r="B3" s="37">
        <v>2017</v>
      </c>
      <c r="C3" s="37"/>
      <c r="D3" s="37"/>
      <c r="E3" s="37">
        <v>2018</v>
      </c>
      <c r="F3" s="37"/>
      <c r="G3" s="37"/>
      <c r="H3" s="37">
        <v>2019</v>
      </c>
      <c r="I3" s="37"/>
      <c r="J3" s="3"/>
      <c r="K3" s="3"/>
      <c r="L3" s="3"/>
      <c r="M3" s="3"/>
      <c r="N3" s="3"/>
      <c r="O3" s="3"/>
      <c r="P3" s="3"/>
      <c r="Q3" s="3"/>
    </row>
    <row r="4" spans="1:18" s="4" customFormat="1" ht="12" customHeight="1" x14ac:dyDescent="0.25">
      <c r="A4" s="11"/>
      <c r="B4" s="38" t="s">
        <v>172</v>
      </c>
      <c r="C4" s="109" t="s">
        <v>220</v>
      </c>
      <c r="D4" s="29"/>
      <c r="E4" s="38" t="s">
        <v>172</v>
      </c>
      <c r="F4" s="109" t="s">
        <v>220</v>
      </c>
      <c r="G4" s="29"/>
      <c r="H4" s="38" t="s">
        <v>172</v>
      </c>
      <c r="I4" s="109" t="s">
        <v>220</v>
      </c>
      <c r="J4" s="3"/>
      <c r="K4" s="3"/>
      <c r="L4" s="3"/>
      <c r="M4" s="3"/>
      <c r="N4" s="3"/>
      <c r="O4" s="3"/>
      <c r="P4" s="3"/>
      <c r="Q4" s="3"/>
    </row>
    <row r="5" spans="1:18" s="4" customFormat="1" ht="14.1" customHeight="1" x14ac:dyDescent="0.25">
      <c r="A5" s="7"/>
      <c r="B5" s="15"/>
      <c r="C5" s="14"/>
      <c r="D5" s="14"/>
      <c r="E5" s="3"/>
      <c r="F5" s="3"/>
      <c r="G5" s="14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4" customFormat="1" ht="14.1" customHeight="1" x14ac:dyDescent="0.25">
      <c r="A6" s="7" t="s">
        <v>32</v>
      </c>
      <c r="B6" s="15"/>
      <c r="C6" s="16"/>
      <c r="D6" s="16"/>
      <c r="E6" s="3"/>
      <c r="F6" s="3"/>
      <c r="G6" s="16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4" customFormat="1" ht="14.1" customHeight="1" x14ac:dyDescent="0.25">
      <c r="A7" s="86" t="s">
        <v>197</v>
      </c>
      <c r="B7" s="57">
        <v>9.43</v>
      </c>
      <c r="C7" s="57">
        <v>2.68</v>
      </c>
      <c r="D7" s="57"/>
      <c r="E7" s="57">
        <v>9.09</v>
      </c>
      <c r="F7" s="57">
        <v>2.72</v>
      </c>
      <c r="G7" s="57"/>
      <c r="H7" s="57">
        <v>9.2799999999999994</v>
      </c>
      <c r="I7" s="57">
        <v>2.59</v>
      </c>
      <c r="J7" s="245"/>
      <c r="K7" s="245"/>
      <c r="L7" s="245"/>
      <c r="M7" s="245"/>
      <c r="N7" s="3"/>
      <c r="O7" s="3"/>
      <c r="P7" s="3"/>
      <c r="Q7" s="3"/>
      <c r="R7" s="3"/>
    </row>
    <row r="8" spans="1:18" s="4" customFormat="1" ht="14.1" customHeight="1" x14ac:dyDescent="0.25">
      <c r="A8" s="86" t="s">
        <v>198</v>
      </c>
      <c r="B8" s="57">
        <v>82.36</v>
      </c>
      <c r="C8" s="57">
        <v>56.16</v>
      </c>
      <c r="D8" s="57"/>
      <c r="E8" s="57">
        <v>83.01</v>
      </c>
      <c r="F8" s="57">
        <v>62.49</v>
      </c>
      <c r="G8" s="57"/>
      <c r="H8" s="57">
        <v>81.67</v>
      </c>
      <c r="I8" s="57">
        <v>56.88</v>
      </c>
      <c r="J8" s="245"/>
      <c r="K8" s="245"/>
      <c r="L8" s="245"/>
      <c r="M8" s="245"/>
      <c r="N8" s="3"/>
      <c r="O8" s="3"/>
      <c r="P8" s="3"/>
      <c r="Q8" s="3"/>
      <c r="R8" s="3"/>
    </row>
    <row r="9" spans="1:18" s="4" customFormat="1" ht="14.1" customHeight="1" x14ac:dyDescent="0.25">
      <c r="A9" s="86" t="s">
        <v>199</v>
      </c>
      <c r="B9" s="57">
        <v>4.93</v>
      </c>
      <c r="C9" s="57">
        <v>1.1100000000000001</v>
      </c>
      <c r="D9" s="57"/>
      <c r="E9" s="57">
        <v>5.05</v>
      </c>
      <c r="F9" s="57">
        <v>0.6</v>
      </c>
      <c r="G9" s="57"/>
      <c r="H9" s="57">
        <v>5.1100000000000003</v>
      </c>
      <c r="I9" s="57">
        <v>0.72</v>
      </c>
      <c r="J9" s="43"/>
      <c r="K9" s="3"/>
      <c r="L9" s="3"/>
      <c r="M9" s="3"/>
      <c r="N9" s="3"/>
      <c r="O9" s="3"/>
      <c r="P9" s="3"/>
      <c r="Q9" s="3"/>
      <c r="R9" s="3"/>
    </row>
    <row r="10" spans="1:18" s="4" customFormat="1" ht="14.1" customHeight="1" x14ac:dyDescent="0.25">
      <c r="A10" s="86"/>
      <c r="B10" s="57"/>
      <c r="C10" s="57"/>
      <c r="D10" s="57"/>
      <c r="E10" s="189"/>
      <c r="F10" s="189"/>
      <c r="G10" s="57"/>
      <c r="H10" s="189"/>
      <c r="I10" s="189"/>
      <c r="J10" s="43"/>
      <c r="K10" s="3"/>
      <c r="L10" s="3"/>
      <c r="M10" s="3"/>
      <c r="N10" s="3"/>
      <c r="O10" s="3"/>
      <c r="P10" s="3"/>
      <c r="Q10" s="3"/>
      <c r="R10" s="3"/>
    </row>
    <row r="11" spans="1:18" s="4" customFormat="1" ht="14.1" customHeight="1" x14ac:dyDescent="0.25">
      <c r="A11" s="7" t="s">
        <v>200</v>
      </c>
      <c r="B11" s="57"/>
      <c r="C11" s="57"/>
      <c r="D11" s="57"/>
      <c r="E11" s="189"/>
      <c r="F11" s="189"/>
      <c r="G11" s="57"/>
      <c r="H11" s="189"/>
      <c r="I11" s="189"/>
      <c r="J11" s="43"/>
      <c r="K11" s="3"/>
      <c r="L11" s="3"/>
      <c r="M11" s="3"/>
      <c r="N11" s="3"/>
      <c r="O11" s="3"/>
      <c r="P11" s="3"/>
      <c r="Q11" s="3"/>
      <c r="R11" s="3"/>
    </row>
    <row r="12" spans="1:18" s="4" customFormat="1" ht="14.1" customHeight="1" x14ac:dyDescent="0.25">
      <c r="A12" s="86" t="s">
        <v>197</v>
      </c>
      <c r="B12" s="57">
        <v>6.33</v>
      </c>
      <c r="C12" s="57">
        <v>2.68</v>
      </c>
      <c r="D12" s="57"/>
      <c r="E12" s="57">
        <v>6.03</v>
      </c>
      <c r="F12" s="57">
        <v>2.72</v>
      </c>
      <c r="G12" s="57"/>
      <c r="H12" s="57">
        <v>6.16</v>
      </c>
      <c r="I12" s="57">
        <v>2.59</v>
      </c>
      <c r="J12" s="43"/>
      <c r="K12" s="245"/>
      <c r="L12" s="245"/>
      <c r="M12" s="245"/>
      <c r="N12" s="3"/>
      <c r="O12" s="3"/>
      <c r="P12" s="3"/>
      <c r="Q12" s="3"/>
      <c r="R12" s="3"/>
    </row>
    <row r="13" spans="1:18" s="4" customFormat="1" ht="14.1" customHeight="1" x14ac:dyDescent="0.25">
      <c r="A13" s="86" t="s">
        <v>198</v>
      </c>
      <c r="B13" s="57">
        <v>80.709999999999994</v>
      </c>
      <c r="C13" s="57">
        <v>56.16</v>
      </c>
      <c r="D13" s="57"/>
      <c r="E13" s="57">
        <v>81.069999999999993</v>
      </c>
      <c r="F13" s="57">
        <v>62.49</v>
      </c>
      <c r="G13" s="57"/>
      <c r="H13" s="57">
        <v>78.849999999999994</v>
      </c>
      <c r="I13" s="57">
        <v>56.88</v>
      </c>
      <c r="J13" s="43"/>
      <c r="K13" s="3"/>
      <c r="L13" s="3"/>
      <c r="M13" s="3"/>
      <c r="N13" s="3"/>
      <c r="O13" s="3"/>
      <c r="P13" s="3"/>
      <c r="Q13" s="3"/>
      <c r="R13" s="3"/>
    </row>
    <row r="14" spans="1:18" s="4" customFormat="1" ht="14.1" customHeight="1" x14ac:dyDescent="0.25">
      <c r="A14" s="86" t="s">
        <v>199</v>
      </c>
      <c r="B14" s="57">
        <v>4.49</v>
      </c>
      <c r="C14" s="57">
        <v>1.1100000000000001</v>
      </c>
      <c r="D14" s="57"/>
      <c r="E14" s="57">
        <v>4.53</v>
      </c>
      <c r="F14" s="57">
        <v>0.6</v>
      </c>
      <c r="G14" s="57"/>
      <c r="H14" s="57">
        <v>4.57</v>
      </c>
      <c r="I14" s="57">
        <v>0.72</v>
      </c>
      <c r="J14" s="43"/>
      <c r="K14" s="3"/>
      <c r="L14" s="3"/>
      <c r="M14" s="3"/>
      <c r="N14" s="3"/>
      <c r="O14" s="3"/>
      <c r="P14" s="3"/>
      <c r="Q14" s="3"/>
      <c r="R14" s="3"/>
    </row>
    <row r="15" spans="1:18" s="4" customFormat="1" ht="14.1" customHeight="1" x14ac:dyDescent="0.25">
      <c r="A15" s="18"/>
      <c r="B15" s="21"/>
      <c r="C15" s="21"/>
      <c r="D15" s="21"/>
      <c r="E15" s="21"/>
      <c r="F15" s="21"/>
      <c r="G15" s="21"/>
      <c r="H15" s="21"/>
      <c r="I15" s="21"/>
      <c r="J15" s="3"/>
      <c r="K15" s="3"/>
      <c r="L15" s="3"/>
      <c r="M15" s="3"/>
      <c r="N15" s="3"/>
      <c r="O15" s="3"/>
      <c r="P15" s="3"/>
      <c r="Q15" s="3"/>
      <c r="R15" s="3"/>
    </row>
    <row r="16" spans="1:18" s="4" customFormat="1" ht="14.1" customHeight="1" x14ac:dyDescent="0.25">
      <c r="A16" s="22" t="s">
        <v>820</v>
      </c>
      <c r="B16" s="24"/>
      <c r="C16" s="23"/>
      <c r="D16" s="23"/>
      <c r="E16" s="24"/>
      <c r="F16" s="23"/>
      <c r="G16" s="24"/>
      <c r="H16" s="24"/>
      <c r="I16" s="24"/>
      <c r="J16" s="3"/>
      <c r="K16" s="3"/>
      <c r="L16" s="3"/>
      <c r="M16" s="3"/>
      <c r="N16" s="3"/>
      <c r="O16" s="3"/>
      <c r="P16" s="3"/>
      <c r="Q16" s="3"/>
      <c r="R16" s="3"/>
    </row>
    <row r="17" spans="1:8" s="136" customFormat="1" x14ac:dyDescent="0.25">
      <c r="A17" s="135" t="s">
        <v>615</v>
      </c>
    </row>
    <row r="20" spans="1:8" ht="4.5" customHeight="1" x14ac:dyDescent="0.25"/>
    <row r="25" spans="1:8" x14ac:dyDescent="0.25">
      <c r="B25" s="43"/>
      <c r="C25" s="43"/>
      <c r="D25" s="43"/>
      <c r="E25" s="43"/>
      <c r="F25" s="43"/>
      <c r="G25" s="43"/>
      <c r="H25" s="43"/>
    </row>
    <row r="26" spans="1:8" x14ac:dyDescent="0.25">
      <c r="B26" s="43"/>
      <c r="C26" s="43"/>
      <c r="D26" s="43"/>
      <c r="E26" s="43"/>
      <c r="F26" s="43"/>
      <c r="G26" s="43"/>
      <c r="H26" s="43"/>
    </row>
    <row r="27" spans="1:8" x14ac:dyDescent="0.25">
      <c r="B27" s="43"/>
      <c r="C27" s="43"/>
      <c r="D27" s="43"/>
      <c r="E27" s="43"/>
      <c r="F27" s="43"/>
      <c r="G27" s="43"/>
      <c r="H27" s="43"/>
    </row>
    <row r="28" spans="1:8" x14ac:dyDescent="0.25">
      <c r="B28" s="43"/>
      <c r="C28" s="43"/>
      <c r="D28" s="43"/>
      <c r="E28" s="43"/>
      <c r="F28" s="43"/>
      <c r="G28" s="43"/>
      <c r="H28" s="43"/>
    </row>
    <row r="29" spans="1:8" x14ac:dyDescent="0.25">
      <c r="B29" s="43"/>
      <c r="C29" s="43"/>
      <c r="D29" s="43"/>
      <c r="E29" s="43"/>
      <c r="F29" s="43"/>
      <c r="G29" s="43"/>
      <c r="H29" s="43"/>
    </row>
    <row r="30" spans="1:8" x14ac:dyDescent="0.25">
      <c r="B30" s="43"/>
      <c r="C30" s="43"/>
      <c r="D30" s="43"/>
      <c r="E30" s="43"/>
      <c r="F30" s="43"/>
      <c r="G30" s="43"/>
      <c r="H30" s="43"/>
    </row>
    <row r="31" spans="1:8" x14ac:dyDescent="0.25">
      <c r="B31" s="43"/>
      <c r="C31" s="43"/>
      <c r="D31" s="43"/>
      <c r="E31" s="43"/>
      <c r="F31" s="43"/>
      <c r="G31" s="43"/>
      <c r="H31" s="43"/>
    </row>
    <row r="32" spans="1:8" x14ac:dyDescent="0.25">
      <c r="B32" s="43"/>
      <c r="C32" s="43"/>
      <c r="D32" s="43"/>
      <c r="E32" s="43"/>
      <c r="F32" s="43"/>
      <c r="G32" s="43"/>
      <c r="H32" s="43"/>
    </row>
  </sheetData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D43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29.44140625" style="4" customWidth="1"/>
    <col min="2" max="3" width="9.44140625" style="4" customWidth="1"/>
    <col min="4" max="4" width="3" style="4" customWidth="1"/>
    <col min="5" max="6" width="9.44140625" style="4" customWidth="1"/>
    <col min="7" max="7" width="3" style="4" customWidth="1"/>
    <col min="8" max="8" width="9.44140625" style="4" customWidth="1"/>
    <col min="9" max="9" width="8.88671875" style="4" customWidth="1"/>
    <col min="10" max="10" width="7.6640625" style="4" customWidth="1"/>
    <col min="11" max="11" width="22.33203125" style="4" customWidth="1"/>
    <col min="12" max="13" width="6.88671875" style="4" customWidth="1"/>
    <col min="14" max="16" width="4" style="4" customWidth="1"/>
    <col min="17" max="17" width="5.109375" style="4" customWidth="1"/>
    <col min="18" max="19" width="2.5546875" style="4" customWidth="1"/>
    <col min="20" max="20" width="7.88671875" style="4" customWidth="1"/>
    <col min="21" max="16384" width="11.44140625" style="4"/>
  </cols>
  <sheetData>
    <row r="1" spans="1:30" ht="14.1" customHeight="1" thickBot="1" x14ac:dyDescent="0.3">
      <c r="A1" s="1" t="s">
        <v>262</v>
      </c>
      <c r="B1" s="2"/>
      <c r="C1" s="2"/>
      <c r="D1" s="2"/>
      <c r="E1" s="2"/>
      <c r="F1" s="2"/>
      <c r="G1" s="2"/>
      <c r="H1" s="2"/>
      <c r="I1" s="2"/>
    </row>
    <row r="2" spans="1:30" ht="13.8" x14ac:dyDescent="0.25">
      <c r="K2" s="185" t="s">
        <v>471</v>
      </c>
    </row>
    <row r="3" spans="1:30" ht="14.1" customHeight="1" x14ac:dyDescent="0.25">
      <c r="A3" s="5" t="s">
        <v>260</v>
      </c>
      <c r="C3" s="3"/>
      <c r="D3" s="3"/>
      <c r="E3" s="3"/>
      <c r="F3" s="3"/>
      <c r="G3" s="3"/>
      <c r="H3" s="3"/>
      <c r="I3" s="3"/>
      <c r="J3" s="3"/>
      <c r="K3" s="3"/>
    </row>
    <row r="4" spans="1:30" ht="14.1" customHeight="1" x14ac:dyDescent="0.25">
      <c r="A4" s="3"/>
      <c r="B4" s="7"/>
      <c r="C4" s="7"/>
      <c r="D4" s="7"/>
      <c r="E4" s="3"/>
      <c r="F4" s="3"/>
      <c r="G4" s="3"/>
      <c r="H4" s="3"/>
      <c r="I4" s="3"/>
      <c r="J4" s="3"/>
      <c r="K4" s="3"/>
    </row>
    <row r="5" spans="1:30" ht="12" customHeight="1" x14ac:dyDescent="0.25">
      <c r="A5" s="37"/>
      <c r="B5" s="37">
        <v>2017</v>
      </c>
      <c r="C5" s="9"/>
      <c r="D5" s="37"/>
      <c r="E5" s="37">
        <v>2018</v>
      </c>
      <c r="F5" s="9"/>
      <c r="G5" s="37"/>
      <c r="H5" s="37">
        <v>2019</v>
      </c>
      <c r="I5" s="9"/>
      <c r="J5" s="3"/>
      <c r="K5" s="3"/>
    </row>
    <row r="6" spans="1:30" ht="12" customHeight="1" x14ac:dyDescent="0.25">
      <c r="A6" s="11"/>
      <c r="B6" s="38" t="s">
        <v>194</v>
      </c>
      <c r="C6" s="38" t="s">
        <v>195</v>
      </c>
      <c r="D6" s="29"/>
      <c r="E6" s="38" t="s">
        <v>194</v>
      </c>
      <c r="F6" s="38" t="s">
        <v>195</v>
      </c>
      <c r="G6" s="29"/>
      <c r="H6" s="38" t="s">
        <v>194</v>
      </c>
      <c r="I6" s="38" t="s">
        <v>195</v>
      </c>
      <c r="J6" s="3"/>
      <c r="K6" s="3"/>
    </row>
    <row r="7" spans="1:30" ht="14.1" customHeight="1" x14ac:dyDescent="0.25">
      <c r="A7" s="7"/>
      <c r="B7" s="14"/>
      <c r="C7" s="14"/>
      <c r="D7" s="3"/>
      <c r="E7" s="14"/>
      <c r="F7" s="14"/>
      <c r="G7" s="3"/>
      <c r="H7" s="14"/>
      <c r="I7" s="14"/>
      <c r="J7" s="3"/>
      <c r="K7" s="3"/>
      <c r="L7" s="3"/>
      <c r="M7" s="3"/>
    </row>
    <row r="8" spans="1:30" ht="14.1" customHeight="1" x14ac:dyDescent="0.25">
      <c r="A8" s="30" t="s">
        <v>221</v>
      </c>
      <c r="B8" s="16">
        <v>2</v>
      </c>
      <c r="C8" s="57">
        <v>100</v>
      </c>
      <c r="D8" s="3"/>
      <c r="E8" s="16">
        <v>2</v>
      </c>
      <c r="F8" s="57">
        <v>100</v>
      </c>
      <c r="G8" s="3"/>
      <c r="H8" s="16">
        <v>2</v>
      </c>
      <c r="I8" s="57">
        <v>100</v>
      </c>
      <c r="J8" s="3"/>
      <c r="K8" s="30"/>
      <c r="L8" s="253"/>
      <c r="M8" s="253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33"/>
      <c r="Z8" s="262" t="s">
        <v>661</v>
      </c>
      <c r="AA8" s="262"/>
      <c r="AB8" s="262"/>
      <c r="AC8" s="249"/>
      <c r="AD8" s="233"/>
    </row>
    <row r="9" spans="1:30" ht="14.1" customHeight="1" x14ac:dyDescent="0.25">
      <c r="A9" s="30" t="s">
        <v>222</v>
      </c>
      <c r="B9" s="16">
        <v>3</v>
      </c>
      <c r="C9" s="57">
        <v>66.666666666666671</v>
      </c>
      <c r="E9" s="16">
        <v>3</v>
      </c>
      <c r="F9" s="57">
        <v>66.666666666666671</v>
      </c>
      <c r="H9" s="16">
        <v>4</v>
      </c>
      <c r="I9" s="57">
        <v>50</v>
      </c>
      <c r="J9" s="3"/>
      <c r="K9" s="30"/>
      <c r="L9" s="253"/>
      <c r="M9" s="253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63"/>
      <c r="Z9" s="263"/>
      <c r="AA9" s="263"/>
      <c r="AB9" s="263"/>
      <c r="AC9"/>
      <c r="AD9"/>
    </row>
    <row r="10" spans="1:30" ht="14.1" customHeight="1" x14ac:dyDescent="0.25">
      <c r="A10" s="30" t="s">
        <v>223</v>
      </c>
      <c r="B10" s="16">
        <v>1</v>
      </c>
      <c r="C10" s="57">
        <v>100</v>
      </c>
      <c r="E10" s="16">
        <v>1</v>
      </c>
      <c r="F10" s="57">
        <v>100</v>
      </c>
      <c r="H10" s="16">
        <v>1</v>
      </c>
      <c r="I10" s="57">
        <v>100</v>
      </c>
      <c r="J10" s="3"/>
      <c r="K10" s="30"/>
      <c r="L10" s="253"/>
      <c r="M10" s="253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63"/>
      <c r="Z10" s="250"/>
      <c r="AA10" s="251" t="s">
        <v>662</v>
      </c>
      <c r="AB10" s="250"/>
      <c r="AC10"/>
      <c r="AD10"/>
    </row>
    <row r="11" spans="1:30" ht="14.1" customHeight="1" x14ac:dyDescent="0.25">
      <c r="A11" s="30" t="s">
        <v>201</v>
      </c>
      <c r="B11" s="16">
        <v>4</v>
      </c>
      <c r="C11" s="57">
        <v>100</v>
      </c>
      <c r="E11" s="16">
        <v>4</v>
      </c>
      <c r="F11" s="57">
        <v>100</v>
      </c>
      <c r="H11" s="16">
        <v>5</v>
      </c>
      <c r="I11" s="57">
        <v>80</v>
      </c>
      <c r="J11" s="3"/>
      <c r="K11" s="30"/>
      <c r="L11" s="253"/>
      <c r="M11" s="253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63"/>
      <c r="Z11" s="263"/>
      <c r="AA11" s="263"/>
      <c r="AB11" s="263"/>
      <c r="AC11"/>
      <c r="AD11"/>
    </row>
    <row r="12" spans="1:30" ht="14.1" customHeight="1" x14ac:dyDescent="0.25">
      <c r="A12" s="30" t="s">
        <v>224</v>
      </c>
      <c r="B12" s="16">
        <v>1</v>
      </c>
      <c r="C12" s="57">
        <v>100</v>
      </c>
      <c r="E12" s="16">
        <v>1</v>
      </c>
      <c r="F12" s="57">
        <v>100</v>
      </c>
      <c r="H12" s="16">
        <v>1</v>
      </c>
      <c r="I12" s="57">
        <v>100</v>
      </c>
      <c r="J12" s="3"/>
      <c r="K12" s="30"/>
      <c r="L12" s="253"/>
      <c r="M12" s="253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33"/>
      <c r="Z12" s="262" t="s">
        <v>661</v>
      </c>
      <c r="AA12" s="262"/>
      <c r="AB12" s="262"/>
      <c r="AC12" s="249"/>
      <c r="AD12" s="233"/>
    </row>
    <row r="13" spans="1:30" ht="14.1" customHeight="1" x14ac:dyDescent="0.25">
      <c r="A13" s="30" t="s">
        <v>271</v>
      </c>
      <c r="B13" s="16">
        <v>4</v>
      </c>
      <c r="C13" s="57">
        <v>75</v>
      </c>
      <c r="E13" s="16">
        <v>4</v>
      </c>
      <c r="F13" s="57">
        <v>75</v>
      </c>
      <c r="H13" s="16">
        <v>4</v>
      </c>
      <c r="I13" s="57">
        <v>75</v>
      </c>
      <c r="J13" s="3"/>
      <c r="K13" s="30"/>
      <c r="L13" s="253"/>
      <c r="M13" s="253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63"/>
      <c r="Z13" s="263"/>
      <c r="AA13" s="263"/>
      <c r="AB13" s="263"/>
      <c r="AC13"/>
      <c r="AD13"/>
    </row>
    <row r="14" spans="1:30" ht="14.1" customHeight="1" x14ac:dyDescent="0.25">
      <c r="A14" s="30" t="s">
        <v>225</v>
      </c>
      <c r="B14" s="16">
        <v>1</v>
      </c>
      <c r="C14" s="57">
        <v>100</v>
      </c>
      <c r="E14" s="16">
        <v>1</v>
      </c>
      <c r="F14" s="57">
        <v>100</v>
      </c>
      <c r="H14" s="16">
        <v>1</v>
      </c>
      <c r="I14" s="57">
        <v>100</v>
      </c>
      <c r="J14" s="3"/>
      <c r="K14" s="30"/>
      <c r="L14" s="253"/>
      <c r="M14" s="253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63"/>
      <c r="Z14" s="250"/>
      <c r="AA14" s="251" t="s">
        <v>662</v>
      </c>
      <c r="AB14" s="250"/>
      <c r="AC14"/>
      <c r="AD14"/>
    </row>
    <row r="15" spans="1:30" ht="14.1" customHeight="1" x14ac:dyDescent="0.25">
      <c r="A15" s="30" t="s">
        <v>226</v>
      </c>
      <c r="B15" s="16">
        <v>5</v>
      </c>
      <c r="C15" s="57">
        <v>80</v>
      </c>
      <c r="E15" s="16">
        <v>5</v>
      </c>
      <c r="F15" s="57">
        <v>80</v>
      </c>
      <c r="H15" s="16">
        <v>5</v>
      </c>
      <c r="I15" s="57">
        <v>80</v>
      </c>
      <c r="J15" s="3"/>
      <c r="K15" s="30"/>
      <c r="L15" s="253"/>
      <c r="M15" s="253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63"/>
      <c r="Z15" s="263"/>
      <c r="AA15" s="263"/>
      <c r="AB15" s="263"/>
      <c r="AC15"/>
      <c r="AD15"/>
    </row>
    <row r="16" spans="1:30" ht="14.1" customHeight="1" x14ac:dyDescent="0.25">
      <c r="A16" s="30" t="s">
        <v>227</v>
      </c>
      <c r="B16" s="16">
        <v>2</v>
      </c>
      <c r="C16" s="57">
        <v>100</v>
      </c>
      <c r="E16" s="16">
        <v>2</v>
      </c>
      <c r="F16" s="57">
        <v>100</v>
      </c>
      <c r="H16" s="16">
        <v>2</v>
      </c>
      <c r="I16" s="57">
        <v>100</v>
      </c>
      <c r="J16" s="3"/>
      <c r="K16" s="30"/>
      <c r="L16" s="253"/>
      <c r="M16" s="253"/>
    </row>
    <row r="17" spans="1:13" ht="14.1" customHeight="1" x14ac:dyDescent="0.25">
      <c r="A17" s="30" t="s">
        <v>228</v>
      </c>
      <c r="B17" s="16" t="s">
        <v>31</v>
      </c>
      <c r="C17" s="57" t="s">
        <v>31</v>
      </c>
      <c r="E17" s="16" t="s">
        <v>31</v>
      </c>
      <c r="F17" s="57" t="s">
        <v>31</v>
      </c>
      <c r="H17" s="16" t="s">
        <v>31</v>
      </c>
      <c r="I17" s="16" t="s">
        <v>31</v>
      </c>
      <c r="J17" s="3"/>
      <c r="K17" s="30"/>
      <c r="L17" s="253"/>
      <c r="M17" s="254"/>
    </row>
    <row r="18" spans="1:13" ht="14.1" customHeight="1" x14ac:dyDescent="0.25">
      <c r="A18" s="30" t="s">
        <v>229</v>
      </c>
      <c r="B18" s="16">
        <v>2</v>
      </c>
      <c r="C18" s="57">
        <v>50</v>
      </c>
      <c r="E18" s="16">
        <v>2</v>
      </c>
      <c r="F18" s="57">
        <v>50</v>
      </c>
      <c r="H18" s="16">
        <v>2</v>
      </c>
      <c r="I18" s="57">
        <v>50</v>
      </c>
      <c r="J18" s="3"/>
      <c r="K18" s="30"/>
      <c r="L18" s="253"/>
      <c r="M18" s="253"/>
    </row>
    <row r="19" spans="1:13" ht="14.1" customHeight="1" x14ac:dyDescent="0.25">
      <c r="A19" s="30" t="s">
        <v>230</v>
      </c>
      <c r="B19" s="16">
        <v>1</v>
      </c>
      <c r="C19" s="57">
        <v>100</v>
      </c>
      <c r="E19" s="16">
        <v>1</v>
      </c>
      <c r="F19" s="57">
        <v>100</v>
      </c>
      <c r="H19" s="16">
        <v>1</v>
      </c>
      <c r="I19" s="57">
        <v>100</v>
      </c>
      <c r="J19" s="3"/>
      <c r="K19" s="30"/>
      <c r="L19" s="253"/>
      <c r="M19" s="253"/>
    </row>
    <row r="20" spans="1:13" ht="14.1" customHeight="1" x14ac:dyDescent="0.25">
      <c r="A20" s="30" t="s">
        <v>231</v>
      </c>
      <c r="B20" s="16">
        <v>37</v>
      </c>
      <c r="C20" s="57">
        <v>100</v>
      </c>
      <c r="E20" s="16">
        <v>37</v>
      </c>
      <c r="F20" s="57">
        <v>100</v>
      </c>
      <c r="H20" s="16">
        <v>38</v>
      </c>
      <c r="I20" s="57">
        <v>100</v>
      </c>
      <c r="J20" s="3"/>
      <c r="K20" s="30"/>
      <c r="L20" s="253"/>
      <c r="M20" s="253"/>
    </row>
    <row r="21" spans="1:13" ht="14.1" customHeight="1" x14ac:dyDescent="0.25">
      <c r="A21" s="18"/>
      <c r="B21" s="19"/>
      <c r="C21" s="21"/>
      <c r="D21" s="21"/>
      <c r="E21" s="19"/>
      <c r="F21" s="21"/>
      <c r="G21" s="21"/>
      <c r="H21" s="19"/>
      <c r="I21" s="21"/>
      <c r="J21" s="3"/>
    </row>
    <row r="22" spans="1:13" ht="14.1" customHeight="1" x14ac:dyDescent="0.25">
      <c r="A22" s="22" t="s">
        <v>820</v>
      </c>
      <c r="B22" s="23"/>
      <c r="C22" s="23"/>
      <c r="D22" s="14"/>
      <c r="E22" s="3"/>
      <c r="F22" s="3"/>
      <c r="G22" s="3"/>
      <c r="H22" s="3"/>
      <c r="I22" s="3"/>
      <c r="J22" s="3"/>
    </row>
    <row r="23" spans="1:13" ht="14.1" customHeight="1" x14ac:dyDescent="0.25">
      <c r="A23"/>
      <c r="B23" s="3"/>
      <c r="C23" s="3"/>
      <c r="D23" s="3"/>
      <c r="E23" s="3"/>
      <c r="F23" s="3"/>
      <c r="G23" s="3"/>
      <c r="H23" s="3"/>
      <c r="I23" s="3"/>
      <c r="J23" s="3"/>
    </row>
    <row r="24" spans="1:13" ht="14.1" customHeight="1" x14ac:dyDescent="0.25">
      <c r="A24"/>
      <c r="B24" s="3"/>
      <c r="C24" s="3"/>
      <c r="D24" s="3"/>
      <c r="E24" s="3"/>
      <c r="F24" s="3"/>
      <c r="G24" s="3"/>
      <c r="H24" s="3"/>
      <c r="I24" s="3"/>
      <c r="J24" s="3"/>
    </row>
    <row r="25" spans="1:13" ht="14.1" customHeight="1" x14ac:dyDescent="0.25">
      <c r="A25"/>
      <c r="B25" s="3"/>
      <c r="C25" s="3"/>
      <c r="D25" s="3"/>
      <c r="E25" s="3"/>
      <c r="F25" s="3"/>
      <c r="G25" s="3"/>
      <c r="H25" s="3"/>
      <c r="I25" s="3"/>
      <c r="J25" s="3"/>
    </row>
    <row r="26" spans="1:13" ht="14.1" customHeight="1" x14ac:dyDescent="0.25">
      <c r="A26"/>
      <c r="B26" s="3"/>
      <c r="C26" s="3"/>
      <c r="D26" s="3"/>
      <c r="E26" s="3"/>
      <c r="F26" s="3"/>
      <c r="G26" s="3"/>
      <c r="H26" s="3"/>
      <c r="I26" s="3"/>
      <c r="J26" s="3"/>
    </row>
    <row r="27" spans="1:13" ht="14.1" customHeight="1" x14ac:dyDescent="0.25">
      <c r="A27"/>
      <c r="B27" s="3"/>
      <c r="C27" s="3"/>
      <c r="D27" s="3"/>
      <c r="E27" s="3"/>
      <c r="F27" s="3"/>
      <c r="G27" s="3"/>
      <c r="H27" s="3"/>
      <c r="I27" s="3"/>
      <c r="J27" s="3"/>
    </row>
    <row r="28" spans="1:13" ht="14.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3" ht="13.35" customHeight="1" x14ac:dyDescent="0.25">
      <c r="A29" s="5" t="s">
        <v>257</v>
      </c>
      <c r="B29" s="3"/>
      <c r="C29" s="3"/>
      <c r="D29" s="3"/>
      <c r="E29" s="3"/>
      <c r="F29" s="3"/>
      <c r="G29" s="3"/>
      <c r="H29" s="3"/>
      <c r="I29" s="3"/>
      <c r="J29" s="3"/>
    </row>
    <row r="30" spans="1:13" ht="13.35" customHeight="1" x14ac:dyDescent="0.25">
      <c r="A30" s="5"/>
      <c r="B30" s="3"/>
      <c r="C30" s="3"/>
      <c r="D30" s="3"/>
      <c r="E30" s="3"/>
      <c r="F30" s="3"/>
      <c r="G30" s="3"/>
      <c r="H30" s="3"/>
      <c r="I30" s="3"/>
    </row>
    <row r="31" spans="1:13" x14ac:dyDescent="0.25">
      <c r="A31" s="34" t="s">
        <v>211</v>
      </c>
      <c r="B31" s="3"/>
      <c r="C31" s="3"/>
      <c r="D31" s="3"/>
      <c r="E31" s="3"/>
      <c r="F31" s="3"/>
      <c r="G31" s="3"/>
      <c r="H31" s="3"/>
      <c r="I31" s="3"/>
    </row>
    <row r="32" spans="1:13" ht="9.9" customHeight="1" x14ac:dyDescent="0.25">
      <c r="A32" s="3"/>
      <c r="B32" s="7"/>
      <c r="C32" s="7"/>
      <c r="D32" s="7"/>
      <c r="E32" s="7"/>
      <c r="F32" s="3"/>
      <c r="G32" s="3"/>
      <c r="H32" s="3"/>
      <c r="I32" s="3"/>
    </row>
    <row r="33" spans="1:13" x14ac:dyDescent="0.25">
      <c r="A33" s="37"/>
      <c r="B33" s="37">
        <v>2017</v>
      </c>
      <c r="C33" s="9"/>
      <c r="D33" s="37"/>
      <c r="E33" s="37">
        <v>2018</v>
      </c>
      <c r="F33" s="9"/>
      <c r="G33" s="37"/>
      <c r="H33" s="37">
        <v>2019</v>
      </c>
      <c r="I33" s="9"/>
    </row>
    <row r="34" spans="1:13" x14ac:dyDescent="0.25">
      <c r="A34" s="11"/>
      <c r="B34" s="38" t="s">
        <v>194</v>
      </c>
      <c r="C34" s="38" t="s">
        <v>210</v>
      </c>
      <c r="D34" s="29"/>
      <c r="E34" s="38" t="s">
        <v>194</v>
      </c>
      <c r="F34" s="38" t="s">
        <v>210</v>
      </c>
      <c r="G34" s="29"/>
      <c r="H34" s="38" t="s">
        <v>194</v>
      </c>
      <c r="I34" s="38" t="s">
        <v>210</v>
      </c>
    </row>
    <row r="35" spans="1:13" x14ac:dyDescent="0.25">
      <c r="A35" s="7"/>
      <c r="D35" s="79"/>
      <c r="G35" s="79"/>
    </row>
    <row r="36" spans="1:13" x14ac:dyDescent="0.25">
      <c r="A36" s="49" t="s">
        <v>18</v>
      </c>
      <c r="B36" s="15">
        <f>B38+B39</f>
        <v>3747</v>
      </c>
      <c r="C36" s="14">
        <v>100</v>
      </c>
      <c r="D36" s="3"/>
      <c r="E36" s="15">
        <f>E38+E39</f>
        <v>3804</v>
      </c>
      <c r="F36" s="14">
        <v>100</v>
      </c>
      <c r="G36" s="3"/>
      <c r="H36" s="15">
        <f>H38+H39</f>
        <v>3930</v>
      </c>
      <c r="I36" s="14">
        <v>100</v>
      </c>
    </row>
    <row r="37" spans="1:13" x14ac:dyDescent="0.25">
      <c r="A37" s="40"/>
      <c r="B37" s="3"/>
      <c r="C37" s="14"/>
      <c r="D37" s="3"/>
      <c r="E37" s="15"/>
      <c r="F37" s="14"/>
      <c r="G37" s="3"/>
      <c r="H37" s="15"/>
      <c r="I37" s="14"/>
      <c r="K37" s="234"/>
      <c r="L37" s="245"/>
      <c r="M37" s="245"/>
    </row>
    <row r="38" spans="1:13" x14ac:dyDescent="0.25">
      <c r="A38" s="40" t="s">
        <v>232</v>
      </c>
      <c r="B38" s="15">
        <v>3626</v>
      </c>
      <c r="C38" s="14">
        <f>B38*100/B36</f>
        <v>96.770749933279959</v>
      </c>
      <c r="D38" s="17"/>
      <c r="E38" s="15">
        <v>3697</v>
      </c>
      <c r="F38" s="14">
        <f>E38*100/E36</f>
        <v>97.187171398527866</v>
      </c>
      <c r="G38" s="17"/>
      <c r="H38" s="15">
        <v>3817</v>
      </c>
      <c r="I38" s="14">
        <f>H38*100/H36</f>
        <v>97.12468193384224</v>
      </c>
      <c r="K38" s="234"/>
      <c r="L38" s="245"/>
      <c r="M38" s="245"/>
    </row>
    <row r="39" spans="1:13" x14ac:dyDescent="0.25">
      <c r="A39" s="40" t="s">
        <v>233</v>
      </c>
      <c r="B39" s="15">
        <v>121</v>
      </c>
      <c r="C39" s="14">
        <f>B39*100/B36</f>
        <v>3.2292500667200428</v>
      </c>
      <c r="D39" s="17"/>
      <c r="E39" s="15">
        <v>107</v>
      </c>
      <c r="F39" s="14">
        <f>E39*100/E36</f>
        <v>2.8128286014721344</v>
      </c>
      <c r="G39" s="17"/>
      <c r="H39" s="15">
        <v>113</v>
      </c>
      <c r="I39" s="14">
        <f>H39*100/H36</f>
        <v>2.8753180661577606</v>
      </c>
    </row>
    <row r="40" spans="1:13" x14ac:dyDescent="0.25">
      <c r="A40" s="49"/>
      <c r="C40" s="14"/>
      <c r="D40" s="3"/>
      <c r="E40" s="15"/>
      <c r="F40" s="14"/>
      <c r="G40" s="3"/>
      <c r="H40" s="15"/>
      <c r="I40" s="14"/>
    </row>
    <row r="41" spans="1:13" x14ac:dyDescent="0.25">
      <c r="A41" s="40" t="s">
        <v>452</v>
      </c>
      <c r="B41" s="43">
        <v>11.61</v>
      </c>
      <c r="C41" s="43" t="s">
        <v>31</v>
      </c>
      <c r="D41" s="3"/>
      <c r="E41" s="14">
        <v>11.82</v>
      </c>
      <c r="F41" s="43" t="s">
        <v>31</v>
      </c>
      <c r="G41" s="3"/>
      <c r="H41" s="14">
        <v>12.14</v>
      </c>
      <c r="I41" s="43" t="s">
        <v>31</v>
      </c>
    </row>
    <row r="42" spans="1:13" x14ac:dyDescent="0.25">
      <c r="A42" s="18"/>
      <c r="B42" s="19"/>
      <c r="C42" s="21"/>
      <c r="D42" s="21"/>
      <c r="E42" s="19"/>
      <c r="F42" s="19"/>
      <c r="G42" s="19"/>
      <c r="H42" s="19"/>
      <c r="I42" s="19"/>
    </row>
    <row r="43" spans="1:13" x14ac:dyDescent="0.25">
      <c r="A43" s="22" t="s">
        <v>820</v>
      </c>
      <c r="B43" s="23"/>
      <c r="C43" s="24"/>
      <c r="D43" s="24"/>
      <c r="E43" s="23"/>
      <c r="F43" s="23"/>
      <c r="G43" s="23"/>
      <c r="H43" s="23"/>
      <c r="I43" s="23"/>
    </row>
  </sheetData>
  <mergeCells count="8">
    <mergeCell ref="Z12:AB12"/>
    <mergeCell ref="Z13:AB13"/>
    <mergeCell ref="Z15:AB15"/>
    <mergeCell ref="Y13:Y15"/>
    <mergeCell ref="Z8:AB8"/>
    <mergeCell ref="Z9:AB9"/>
    <mergeCell ref="Z11:AB11"/>
    <mergeCell ref="Y9:Y11"/>
  </mergeCells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W33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21.109375" style="4" customWidth="1"/>
    <col min="2" max="2" width="6.6640625" style="4" customWidth="1"/>
    <col min="3" max="3" width="9.33203125" style="4" customWidth="1"/>
    <col min="4" max="4" width="5.88671875" style="4" customWidth="1"/>
    <col min="5" max="5" width="1.33203125" style="4" customWidth="1"/>
    <col min="6" max="6" width="6.6640625" style="4" customWidth="1"/>
    <col min="7" max="7" width="9.33203125" style="4" customWidth="1"/>
    <col min="8" max="8" width="6" style="4" customWidth="1"/>
    <col min="9" max="9" width="2.88671875" style="4" customWidth="1"/>
    <col min="10" max="10" width="6.6640625" style="4" customWidth="1"/>
    <col min="11" max="11" width="9.33203125" style="4" customWidth="1"/>
    <col min="12" max="12" width="6.6640625" style="4" customWidth="1"/>
    <col min="13" max="13" width="6.109375" style="4" customWidth="1"/>
    <col min="14" max="14" width="21.109375" style="4" customWidth="1"/>
    <col min="15" max="15" width="9.109375" style="4" customWidth="1"/>
    <col min="16" max="17" width="11.44140625" style="4"/>
    <col min="18" max="18" width="2" style="4" customWidth="1"/>
    <col min="19" max="16384" width="11.44140625" style="4"/>
  </cols>
  <sheetData>
    <row r="1" spans="1:23" ht="14.1" customHeight="1" thickBot="1" x14ac:dyDescent="0.3">
      <c r="A1" s="1" t="s">
        <v>262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4.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85" t="s">
        <v>471</v>
      </c>
      <c r="O2" s="3"/>
      <c r="P2" s="3"/>
      <c r="Q2" s="3"/>
      <c r="R2" s="3"/>
      <c r="S2" s="3"/>
      <c r="T2" s="3"/>
      <c r="U2" s="3"/>
      <c r="V2" s="3"/>
      <c r="W2" s="3"/>
    </row>
    <row r="3" spans="1:23" ht="14.1" customHeight="1" x14ac:dyDescent="0.25">
      <c r="A3" s="5" t="s">
        <v>256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4.1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2" customHeight="1" x14ac:dyDescent="0.25">
      <c r="A5" s="37"/>
      <c r="B5" s="36">
        <v>2017</v>
      </c>
      <c r="C5" s="36"/>
      <c r="D5" s="12"/>
      <c r="E5" s="37"/>
      <c r="F5" s="36">
        <v>2018</v>
      </c>
      <c r="G5" s="36"/>
      <c r="H5" s="12"/>
      <c r="I5" s="37"/>
      <c r="J5" s="36">
        <v>2019</v>
      </c>
      <c r="K5" s="36"/>
      <c r="L5" s="12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s="61" customFormat="1" ht="14.1" customHeight="1" x14ac:dyDescent="0.25">
      <c r="A6" s="35"/>
      <c r="B6" s="92" t="s">
        <v>194</v>
      </c>
      <c r="C6" s="92" t="s">
        <v>205</v>
      </c>
      <c r="D6" s="92" t="s">
        <v>195</v>
      </c>
      <c r="E6" s="92"/>
      <c r="F6" s="92" t="s">
        <v>194</v>
      </c>
      <c r="G6" s="92" t="s">
        <v>205</v>
      </c>
      <c r="H6" s="92" t="s">
        <v>195</v>
      </c>
      <c r="I6" s="92"/>
      <c r="J6" s="92" t="s">
        <v>194</v>
      </c>
      <c r="K6" s="92" t="s">
        <v>205</v>
      </c>
      <c r="L6" s="92" t="s">
        <v>195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4.1" customHeight="1" x14ac:dyDescent="0.25">
      <c r="A7" s="11"/>
      <c r="B7" s="29"/>
      <c r="C7" s="29" t="s">
        <v>217</v>
      </c>
      <c r="D7" s="29"/>
      <c r="E7" s="29"/>
      <c r="F7" s="29"/>
      <c r="G7" s="29" t="s">
        <v>217</v>
      </c>
      <c r="H7" s="29"/>
      <c r="I7" s="29"/>
      <c r="J7" s="29"/>
      <c r="K7" s="29" t="s">
        <v>217</v>
      </c>
      <c r="L7" s="29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4.1" customHeight="1" x14ac:dyDescent="0.25">
      <c r="A8" s="7"/>
      <c r="B8" s="14"/>
      <c r="C8" s="14"/>
      <c r="D8" s="3"/>
      <c r="E8" s="15"/>
      <c r="F8" s="14"/>
      <c r="G8" s="14"/>
      <c r="H8" s="3"/>
      <c r="I8" s="15"/>
      <c r="J8" s="14"/>
      <c r="K8" s="14"/>
      <c r="L8" s="3"/>
      <c r="M8" s="3"/>
      <c r="N8"/>
      <c r="O8"/>
      <c r="P8"/>
      <c r="Q8" s="3"/>
      <c r="R8" s="3"/>
      <c r="S8" s="3"/>
      <c r="T8" s="3"/>
      <c r="U8" s="3"/>
      <c r="V8" s="3"/>
      <c r="W8" s="3"/>
    </row>
    <row r="9" spans="1:23" ht="14.1" customHeight="1" x14ac:dyDescent="0.25">
      <c r="A9" s="7" t="s">
        <v>33</v>
      </c>
      <c r="B9" s="16">
        <v>565</v>
      </c>
      <c r="C9" s="57">
        <v>1.81</v>
      </c>
      <c r="D9" s="57">
        <v>98.053097345132741</v>
      </c>
      <c r="E9" s="15"/>
      <c r="F9" s="16">
        <v>572</v>
      </c>
      <c r="G9" s="57">
        <v>1.83</v>
      </c>
      <c r="H9" s="57">
        <v>97.902097902097907</v>
      </c>
      <c r="I9" s="15"/>
      <c r="J9" s="16">
        <v>582</v>
      </c>
      <c r="K9" s="57">
        <v>1.85</v>
      </c>
      <c r="L9" s="57">
        <v>98.281786941580762</v>
      </c>
      <c r="M9" s="3"/>
      <c r="N9"/>
      <c r="O9"/>
      <c r="P9"/>
      <c r="Q9" s="3"/>
      <c r="R9" s="3"/>
      <c r="S9" s="3"/>
      <c r="T9" s="3"/>
      <c r="U9" s="3"/>
      <c r="V9" s="3"/>
      <c r="W9" s="3"/>
    </row>
    <row r="10" spans="1:23" ht="14.1" customHeight="1" x14ac:dyDescent="0.25">
      <c r="A10" s="7" t="s">
        <v>236</v>
      </c>
      <c r="B10" s="16">
        <v>94</v>
      </c>
      <c r="C10" s="57">
        <v>0.3</v>
      </c>
      <c r="D10" s="57">
        <v>100</v>
      </c>
      <c r="E10" s="15"/>
      <c r="F10" s="16">
        <v>91</v>
      </c>
      <c r="G10" s="57">
        <v>0.28999999999999998</v>
      </c>
      <c r="H10" s="57">
        <v>100</v>
      </c>
      <c r="I10" s="15"/>
      <c r="J10" s="16">
        <v>98</v>
      </c>
      <c r="K10" s="57">
        <v>0.31</v>
      </c>
      <c r="L10" s="57">
        <v>100</v>
      </c>
      <c r="M10" s="3"/>
      <c r="N10"/>
      <c r="O10"/>
      <c r="P10"/>
      <c r="Q10" s="3"/>
      <c r="R10" s="3"/>
      <c r="S10" s="3"/>
      <c r="T10" s="3"/>
    </row>
    <row r="11" spans="1:23" ht="14.1" customHeight="1" x14ac:dyDescent="0.25">
      <c r="A11" s="7" t="s">
        <v>234</v>
      </c>
      <c r="B11" s="16">
        <v>1065</v>
      </c>
      <c r="C11" s="57">
        <v>3.41</v>
      </c>
      <c r="D11" s="57">
        <v>95.02347417840376</v>
      </c>
      <c r="E11" s="41"/>
      <c r="F11" s="16">
        <v>1068</v>
      </c>
      <c r="G11" s="57">
        <v>3.42</v>
      </c>
      <c r="H11" s="57">
        <v>96.254681647940075</v>
      </c>
      <c r="I11" s="41"/>
      <c r="J11" s="16">
        <v>1080</v>
      </c>
      <c r="K11" s="57">
        <v>3.43</v>
      </c>
      <c r="L11" s="57">
        <v>95.925925925925924</v>
      </c>
      <c r="M11" s="3"/>
      <c r="N11"/>
      <c r="O11"/>
      <c r="P11"/>
      <c r="Q11" s="3"/>
      <c r="R11" s="3"/>
      <c r="S11" s="3"/>
      <c r="T11" s="3"/>
    </row>
    <row r="12" spans="1:23" ht="14.1" customHeight="1" x14ac:dyDescent="0.25">
      <c r="A12" s="7" t="s">
        <v>235</v>
      </c>
      <c r="B12" s="16">
        <v>1002</v>
      </c>
      <c r="C12" s="57">
        <v>3.21</v>
      </c>
      <c r="D12" s="57">
        <v>94.810379241516969</v>
      </c>
      <c r="E12" s="15"/>
      <c r="F12" s="16">
        <v>1008</v>
      </c>
      <c r="G12" s="57">
        <v>3.22</v>
      </c>
      <c r="H12" s="57">
        <v>95.238095238095241</v>
      </c>
      <c r="I12" s="15"/>
      <c r="J12" s="16">
        <v>1072</v>
      </c>
      <c r="K12" s="57">
        <v>3.41</v>
      </c>
      <c r="L12" s="57">
        <v>95.242537313432834</v>
      </c>
      <c r="M12" s="3"/>
      <c r="N12"/>
      <c r="O12"/>
      <c r="P12"/>
      <c r="Q12" s="3"/>
      <c r="R12" s="3"/>
      <c r="S12" s="3"/>
      <c r="T12" s="3"/>
    </row>
    <row r="13" spans="1:23" ht="14.1" customHeight="1" x14ac:dyDescent="0.25">
      <c r="A13" s="7" t="s">
        <v>251</v>
      </c>
      <c r="B13" s="16">
        <v>890</v>
      </c>
      <c r="C13" s="57">
        <v>2.85</v>
      </c>
      <c r="D13" s="57">
        <v>96.404494382022477</v>
      </c>
      <c r="E13" s="41"/>
      <c r="F13" s="16">
        <v>932</v>
      </c>
      <c r="G13" s="57">
        <v>2.98</v>
      </c>
      <c r="H13" s="57">
        <v>95.815450643776828</v>
      </c>
      <c r="I13" s="41"/>
      <c r="J13" s="16">
        <v>949</v>
      </c>
      <c r="K13" s="57">
        <v>3.02</v>
      </c>
      <c r="L13" s="57">
        <v>94.942044257112755</v>
      </c>
      <c r="M13" s="3"/>
      <c r="N13"/>
      <c r="O13"/>
      <c r="P13"/>
      <c r="Q13" s="3"/>
      <c r="R13" s="3"/>
      <c r="S13" s="3"/>
      <c r="T13" s="3"/>
    </row>
    <row r="14" spans="1:23" ht="14.1" customHeight="1" x14ac:dyDescent="0.25">
      <c r="A14" s="18"/>
      <c r="B14" s="19"/>
      <c r="C14" s="19"/>
      <c r="D14" s="19"/>
      <c r="E14" s="19"/>
      <c r="F14" s="19"/>
      <c r="G14" s="19"/>
      <c r="H14" s="19"/>
      <c r="I14" s="21"/>
      <c r="J14" s="21"/>
      <c r="K14" s="19"/>
      <c r="L14" s="20"/>
      <c r="M14" s="3"/>
      <c r="N14"/>
      <c r="O14"/>
      <c r="P14"/>
      <c r="Q14" s="3"/>
      <c r="R14" s="3"/>
      <c r="S14" s="3"/>
      <c r="T14" s="3"/>
    </row>
    <row r="15" spans="1:23" ht="14.1" customHeight="1" x14ac:dyDescent="0.25">
      <c r="A15" s="22" t="s">
        <v>821</v>
      </c>
      <c r="B15" s="23"/>
      <c r="C15" s="23"/>
      <c r="D15" s="23"/>
      <c r="E15" s="23"/>
      <c r="F15" s="23"/>
      <c r="G15" s="23"/>
      <c r="H15" s="23"/>
      <c r="I15" s="24"/>
      <c r="J15" s="23"/>
      <c r="K15" s="23"/>
      <c r="L15" s="23"/>
      <c r="M15" s="3"/>
      <c r="N15"/>
      <c r="O15"/>
      <c r="P15"/>
      <c r="Q15" s="3"/>
      <c r="R15" s="3"/>
      <c r="S15" s="3"/>
      <c r="T15" s="3"/>
    </row>
    <row r="16" spans="1:23" ht="14.1" customHeight="1" x14ac:dyDescent="0.25">
      <c r="A16" s="50"/>
      <c r="J16" s="25"/>
      <c r="N16" s="245"/>
      <c r="O16" s="245"/>
      <c r="P16" s="234"/>
      <c r="Q16" s="234"/>
      <c r="R16" s="245"/>
      <c r="S16" s="245"/>
      <c r="T16" s="245"/>
      <c r="U16" s="245"/>
      <c r="V16" s="245"/>
      <c r="W16" s="245"/>
    </row>
    <row r="17" spans="14:18" ht="14.1" customHeight="1" x14ac:dyDescent="0.25">
      <c r="N17" s="245"/>
      <c r="O17" s="245"/>
      <c r="P17" s="234"/>
      <c r="Q17" s="234"/>
      <c r="R17" s="245"/>
    </row>
    <row r="18" spans="14:18" ht="13.35" customHeight="1" x14ac:dyDescent="0.25">
      <c r="N18"/>
      <c r="O18" s="213"/>
      <c r="P18" s="213"/>
      <c r="Q18" s="213"/>
      <c r="R18" s="213"/>
    </row>
    <row r="19" spans="14:18" ht="13.35" customHeight="1" x14ac:dyDescent="0.25">
      <c r="N19"/>
      <c r="O19"/>
      <c r="P19"/>
    </row>
    <row r="20" spans="14:18" ht="13.35" customHeight="1" x14ac:dyDescent="0.25">
      <c r="N20"/>
      <c r="O20"/>
      <c r="P20"/>
    </row>
    <row r="21" spans="14:18" ht="13.35" customHeight="1" x14ac:dyDescent="0.25">
      <c r="N21"/>
      <c r="O21"/>
      <c r="P21"/>
    </row>
    <row r="22" spans="14:18" ht="13.35" customHeight="1" x14ac:dyDescent="0.25">
      <c r="N22"/>
      <c r="O22"/>
      <c r="P22"/>
    </row>
    <row r="23" spans="14:18" ht="12" customHeight="1" x14ac:dyDescent="0.25">
      <c r="N23"/>
      <c r="O23"/>
      <c r="P23"/>
    </row>
    <row r="24" spans="14:18" x14ac:dyDescent="0.25">
      <c r="N24"/>
      <c r="O24"/>
      <c r="P24"/>
    </row>
    <row r="25" spans="14:18" x14ac:dyDescent="0.25">
      <c r="N25"/>
      <c r="O25"/>
      <c r="P25"/>
    </row>
    <row r="26" spans="14:18" x14ac:dyDescent="0.25">
      <c r="N26"/>
      <c r="O26"/>
      <c r="P26"/>
    </row>
    <row r="27" spans="14:18" x14ac:dyDescent="0.25">
      <c r="N27"/>
      <c r="O27"/>
      <c r="P27"/>
    </row>
    <row r="28" spans="14:18" x14ac:dyDescent="0.25">
      <c r="N28"/>
      <c r="O28"/>
      <c r="P28"/>
    </row>
    <row r="29" spans="14:18" x14ac:dyDescent="0.25">
      <c r="N29"/>
      <c r="O29"/>
      <c r="P29"/>
    </row>
    <row r="30" spans="14:18" x14ac:dyDescent="0.25">
      <c r="N30"/>
      <c r="O30"/>
      <c r="P30"/>
    </row>
    <row r="31" spans="14:18" x14ac:dyDescent="0.25">
      <c r="N31"/>
      <c r="O31"/>
      <c r="P31"/>
    </row>
    <row r="32" spans="14:18" x14ac:dyDescent="0.25">
      <c r="N32"/>
      <c r="O32"/>
      <c r="P32"/>
    </row>
    <row r="33" spans="14:16" x14ac:dyDescent="0.25">
      <c r="N33"/>
      <c r="O33"/>
      <c r="P33"/>
    </row>
  </sheetData>
  <phoneticPr fontId="3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O21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17.44140625" style="4" customWidth="1"/>
    <col min="2" max="2" width="1.5546875" style="4" customWidth="1"/>
    <col min="3" max="4" width="10.88671875" style="4" customWidth="1"/>
    <col min="5" max="5" width="3.6640625" style="4" customWidth="1"/>
    <col min="6" max="7" width="10.88671875" style="4" customWidth="1"/>
    <col min="8" max="8" width="3.6640625" style="4" customWidth="1"/>
    <col min="9" max="9" width="10.88671875" style="33" customWidth="1"/>
    <col min="10" max="10" width="10.88671875" style="4" customWidth="1"/>
    <col min="11" max="11" width="3.33203125" style="4" customWidth="1"/>
    <col min="12" max="16384" width="11.44140625" style="4"/>
  </cols>
  <sheetData>
    <row r="1" spans="1:14" ht="14.1" customHeight="1" x14ac:dyDescent="0.25">
      <c r="A1" s="70"/>
      <c r="B1" s="6"/>
      <c r="C1" s="6"/>
      <c r="D1" s="6"/>
      <c r="E1" s="6"/>
      <c r="F1" s="6"/>
      <c r="G1" s="6"/>
      <c r="H1" s="6"/>
      <c r="I1" s="6"/>
      <c r="J1" s="6"/>
    </row>
    <row r="2" spans="1:14" ht="14.1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L2" s="185" t="s">
        <v>471</v>
      </c>
    </row>
    <row r="3" spans="1:14" ht="14.1" customHeight="1" x14ac:dyDescent="0.25">
      <c r="A3" s="5" t="s">
        <v>255</v>
      </c>
      <c r="B3" s="3"/>
      <c r="C3" s="3"/>
      <c r="D3" s="3"/>
      <c r="E3" s="3"/>
      <c r="F3" s="3"/>
      <c r="G3" s="3"/>
      <c r="H3" s="79"/>
      <c r="I3" s="88"/>
      <c r="J3" s="3"/>
    </row>
    <row r="4" spans="1:14" ht="14.1" customHeight="1" x14ac:dyDescent="0.25">
      <c r="A4" s="3"/>
      <c r="B4" s="3"/>
      <c r="C4" s="3"/>
      <c r="D4" s="3"/>
      <c r="E4" s="3"/>
      <c r="F4" s="3"/>
      <c r="G4" s="3"/>
      <c r="H4" s="3"/>
      <c r="I4" s="88"/>
      <c r="J4" s="3"/>
    </row>
    <row r="5" spans="1:14" ht="12" customHeight="1" x14ac:dyDescent="0.25">
      <c r="A5" s="37"/>
      <c r="B5" s="37"/>
      <c r="C5" s="37">
        <v>2017</v>
      </c>
      <c r="D5" s="37"/>
      <c r="E5" s="37"/>
      <c r="F5" s="37">
        <v>2018</v>
      </c>
      <c r="G5" s="9"/>
      <c r="H5" s="37"/>
      <c r="I5" s="37">
        <v>2019</v>
      </c>
      <c r="J5" s="9"/>
    </row>
    <row r="6" spans="1:14" ht="22.5" customHeight="1" x14ac:dyDescent="0.25">
      <c r="A6" s="11"/>
      <c r="B6" s="115"/>
      <c r="C6" s="56" t="s">
        <v>194</v>
      </c>
      <c r="D6" s="109" t="s">
        <v>453</v>
      </c>
      <c r="E6" s="29"/>
      <c r="F6" s="56" t="s">
        <v>194</v>
      </c>
      <c r="G6" s="109" t="s">
        <v>453</v>
      </c>
      <c r="H6" s="29"/>
      <c r="I6" s="56" t="s">
        <v>194</v>
      </c>
      <c r="J6" s="109" t="s">
        <v>453</v>
      </c>
      <c r="K6" s="3"/>
      <c r="L6" s="3"/>
      <c r="M6" s="3"/>
      <c r="N6" s="3"/>
    </row>
    <row r="7" spans="1:14" ht="14.1" customHeight="1" x14ac:dyDescent="0.25">
      <c r="A7" s="7"/>
      <c r="B7" s="15"/>
      <c r="C7" s="39"/>
      <c r="D7" s="15"/>
      <c r="E7" s="79"/>
      <c r="F7" s="79"/>
      <c r="G7" s="15"/>
      <c r="H7" s="79"/>
      <c r="I7" s="79"/>
      <c r="J7" s="15"/>
    </row>
    <row r="8" spans="1:14" ht="14.1" customHeight="1" x14ac:dyDescent="0.25">
      <c r="A8" s="40" t="s">
        <v>202</v>
      </c>
      <c r="B8" s="42"/>
      <c r="C8" s="15">
        <v>299968</v>
      </c>
      <c r="D8" s="190">
        <v>96.309939726904204</v>
      </c>
      <c r="F8" s="15">
        <f>'11.1.3 '!C13</f>
        <v>298065</v>
      </c>
      <c r="G8" s="190">
        <v>96.026199410345754</v>
      </c>
      <c r="I8" s="15">
        <v>298561</v>
      </c>
      <c r="J8" s="190">
        <v>97.104444317911586</v>
      </c>
      <c r="L8" s="234"/>
      <c r="M8" s="234"/>
      <c r="N8" s="234"/>
    </row>
    <row r="9" spans="1:14" ht="14.1" customHeight="1" x14ac:dyDescent="0.25">
      <c r="A9" s="40" t="s">
        <v>196</v>
      </c>
      <c r="B9" s="42"/>
      <c r="C9" s="15">
        <v>654410</v>
      </c>
      <c r="D9" s="190">
        <v>86.605033541663488</v>
      </c>
      <c r="F9" s="15">
        <f>'11.1.3 '!C18</f>
        <v>666196</v>
      </c>
      <c r="G9" s="190">
        <v>86.434527509285871</v>
      </c>
      <c r="I9" s="15">
        <v>704886</v>
      </c>
      <c r="J9" s="190">
        <v>83.35986244584231</v>
      </c>
      <c r="L9" s="234"/>
      <c r="M9" s="234"/>
      <c r="N9" s="234"/>
    </row>
    <row r="10" spans="1:14" ht="14.1" customHeight="1" x14ac:dyDescent="0.25">
      <c r="A10" s="40" t="s">
        <v>203</v>
      </c>
      <c r="B10" s="42"/>
      <c r="C10" s="15">
        <v>157466</v>
      </c>
      <c r="D10" s="190">
        <v>80.390052455768227</v>
      </c>
      <c r="F10" s="15">
        <f>'11.1.3 '!C23</f>
        <v>156479</v>
      </c>
      <c r="G10" s="190">
        <v>79.592814222266455</v>
      </c>
      <c r="I10" s="15">
        <v>162094</v>
      </c>
      <c r="J10" s="190">
        <v>79.432304712080651</v>
      </c>
      <c r="L10" s="192"/>
      <c r="M10" s="192"/>
      <c r="N10" s="192"/>
    </row>
    <row r="11" spans="1:14" ht="14.1" customHeight="1" x14ac:dyDescent="0.25">
      <c r="A11" s="18"/>
      <c r="B11" s="19"/>
      <c r="C11" s="19"/>
      <c r="D11" s="19"/>
      <c r="E11" s="19"/>
      <c r="F11" s="44"/>
      <c r="G11" s="19"/>
      <c r="H11" s="44"/>
      <c r="I11" s="44"/>
      <c r="J11" s="19"/>
    </row>
    <row r="12" spans="1:14" ht="14.1" customHeight="1" x14ac:dyDescent="0.25">
      <c r="A12" s="22" t="s">
        <v>820</v>
      </c>
      <c r="B12" s="23"/>
      <c r="C12" s="23"/>
      <c r="D12" s="23"/>
      <c r="E12" s="23"/>
      <c r="F12" s="45"/>
      <c r="G12" s="23"/>
      <c r="H12" s="45"/>
      <c r="I12" s="45"/>
      <c r="J12" s="23"/>
    </row>
    <row r="13" spans="1:14" ht="12.75" customHeight="1" x14ac:dyDescent="0.25">
      <c r="A13"/>
      <c r="B13" s="3"/>
      <c r="C13" s="3"/>
      <c r="D13" s="3"/>
      <c r="E13" s="3"/>
      <c r="F13" s="3"/>
      <c r="G13" s="3"/>
      <c r="H13" s="3"/>
      <c r="I13" s="46"/>
      <c r="J13" s="3"/>
    </row>
    <row r="14" spans="1:14" ht="12" customHeight="1" x14ac:dyDescent="0.25"/>
    <row r="17" spans="15:15" x14ac:dyDescent="0.25">
      <c r="O17" s="192"/>
    </row>
    <row r="18" spans="15:15" x14ac:dyDescent="0.25">
      <c r="O18" s="192"/>
    </row>
    <row r="19" spans="15:15" x14ac:dyDescent="0.25">
      <c r="O19" s="192"/>
    </row>
    <row r="20" spans="15:15" x14ac:dyDescent="0.25">
      <c r="O20" s="192"/>
    </row>
    <row r="21" spans="15:15" x14ac:dyDescent="0.25">
      <c r="O21" s="192"/>
    </row>
  </sheetData>
  <phoneticPr fontId="3" type="noConversion"/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24"/>
  <sheetViews>
    <sheetView zoomScaleNormal="100" workbookViewId="0">
      <selection activeCell="J2" sqref="J2"/>
    </sheetView>
  </sheetViews>
  <sheetFormatPr baseColWidth="10" defaultColWidth="11.44140625" defaultRowHeight="13.2" x14ac:dyDescent="0.25"/>
  <cols>
    <col min="1" max="1" width="27.109375" style="4" customWidth="1"/>
    <col min="2" max="5" width="12.6640625" style="4" customWidth="1"/>
    <col min="6" max="6" width="13.6640625" style="4" customWidth="1"/>
    <col min="7" max="7" width="6.6640625" style="33" customWidth="1"/>
    <col min="8" max="16384" width="11.44140625" style="4"/>
  </cols>
  <sheetData>
    <row r="1" spans="1:12" ht="14.1" customHeight="1" x14ac:dyDescent="0.25">
      <c r="A1" s="5" t="s">
        <v>254</v>
      </c>
      <c r="B1" s="3"/>
      <c r="C1" s="3"/>
      <c r="D1" s="3"/>
      <c r="E1" s="3"/>
      <c r="F1" s="79"/>
      <c r="G1" s="88"/>
    </row>
    <row r="2" spans="1:12" ht="14.1" customHeight="1" x14ac:dyDescent="0.25">
      <c r="A2" s="5"/>
      <c r="B2" s="3"/>
      <c r="C2" s="3"/>
      <c r="D2" s="3"/>
      <c r="E2" s="3"/>
      <c r="F2" s="79"/>
      <c r="G2" s="88"/>
      <c r="H2" s="185" t="s">
        <v>471</v>
      </c>
    </row>
    <row r="3" spans="1:12" ht="14.1" customHeight="1" x14ac:dyDescent="0.25">
      <c r="A3" s="34" t="s">
        <v>204</v>
      </c>
      <c r="B3" s="3"/>
      <c r="C3" s="3"/>
      <c r="D3" s="3"/>
      <c r="E3" s="3"/>
      <c r="F3" s="79"/>
      <c r="G3" s="88"/>
    </row>
    <row r="4" spans="1:12" ht="9.9" customHeight="1" x14ac:dyDescent="0.25">
      <c r="A4" s="7"/>
      <c r="B4" s="7"/>
      <c r="C4" s="7"/>
      <c r="D4" s="7"/>
      <c r="E4" s="7"/>
      <c r="F4" s="78"/>
      <c r="G4" s="87"/>
    </row>
    <row r="5" spans="1:12" ht="15.9" customHeight="1" x14ac:dyDescent="0.25">
      <c r="A5" s="38"/>
      <c r="B5" s="38">
        <v>2015</v>
      </c>
      <c r="C5" s="38">
        <v>2016</v>
      </c>
      <c r="D5" s="38">
        <v>2017</v>
      </c>
      <c r="E5" s="38">
        <v>2018</v>
      </c>
      <c r="F5" s="38">
        <v>2019</v>
      </c>
      <c r="G5" s="79"/>
    </row>
    <row r="6" spans="1:12" s="71" customFormat="1" ht="14.1" customHeight="1" x14ac:dyDescent="0.25">
      <c r="A6" s="111"/>
      <c r="B6" s="82"/>
      <c r="C6" s="82"/>
      <c r="D6" s="82"/>
      <c r="E6" s="82"/>
      <c r="F6" s="82"/>
      <c r="G6" s="79"/>
    </row>
    <row r="7" spans="1:12" ht="14.1" customHeight="1" x14ac:dyDescent="0.25">
      <c r="A7" s="7" t="s">
        <v>237</v>
      </c>
      <c r="B7" s="15">
        <v>296158167</v>
      </c>
      <c r="C7" s="15">
        <v>296516194</v>
      </c>
      <c r="D7" s="15">
        <v>296072654</v>
      </c>
      <c r="E7" s="15">
        <v>307039885</v>
      </c>
      <c r="F7" s="15">
        <v>325432484</v>
      </c>
      <c r="G7" s="234"/>
      <c r="H7" s="234"/>
      <c r="I7" s="234"/>
      <c r="J7" s="234"/>
      <c r="K7" s="234"/>
      <c r="L7" s="252"/>
    </row>
    <row r="8" spans="1:12" ht="14.1" customHeight="1" x14ac:dyDescent="0.25">
      <c r="A8" s="7" t="s">
        <v>238</v>
      </c>
      <c r="B8" s="15">
        <v>154473002</v>
      </c>
      <c r="C8" s="15">
        <v>160002007</v>
      </c>
      <c r="D8" s="15">
        <v>161117752</v>
      </c>
      <c r="E8" s="15">
        <v>168034482</v>
      </c>
      <c r="F8" s="15">
        <v>179277305</v>
      </c>
      <c r="G8" s="79"/>
    </row>
    <row r="9" spans="1:12" ht="14.1" customHeight="1" x14ac:dyDescent="0.25">
      <c r="A9" s="7" t="s">
        <v>239</v>
      </c>
      <c r="B9" s="15">
        <v>21363001</v>
      </c>
      <c r="C9" s="15">
        <v>20836466</v>
      </c>
      <c r="D9" s="15">
        <v>20618938</v>
      </c>
      <c r="E9" s="15">
        <v>19081441</v>
      </c>
      <c r="F9" s="15">
        <v>21064451</v>
      </c>
      <c r="G9" s="79"/>
    </row>
    <row r="10" spans="1:12" ht="14.1" customHeight="1" x14ac:dyDescent="0.25">
      <c r="A10" s="40" t="s">
        <v>240</v>
      </c>
      <c r="B10" s="15">
        <v>53795462</v>
      </c>
      <c r="C10" s="15">
        <v>49060897</v>
      </c>
      <c r="D10" s="15">
        <v>48102166</v>
      </c>
      <c r="E10" s="15">
        <v>51721913</v>
      </c>
      <c r="F10" s="15">
        <v>54199706</v>
      </c>
      <c r="G10" s="79"/>
    </row>
    <row r="11" spans="1:12" ht="14.1" customHeight="1" x14ac:dyDescent="0.25">
      <c r="A11" s="40" t="s">
        <v>241</v>
      </c>
      <c r="B11" s="15">
        <v>66526702</v>
      </c>
      <c r="C11" s="15">
        <v>66616824</v>
      </c>
      <c r="D11" s="15">
        <v>66233798</v>
      </c>
      <c r="E11" s="15">
        <v>68202049</v>
      </c>
      <c r="F11" s="15">
        <v>70891022</v>
      </c>
      <c r="G11" s="79"/>
    </row>
    <row r="12" spans="1:12" ht="14.1" customHeight="1" x14ac:dyDescent="0.25">
      <c r="A12" s="40" t="s">
        <v>269</v>
      </c>
      <c r="B12" s="191">
        <v>947.35</v>
      </c>
      <c r="C12" s="191">
        <v>948.42</v>
      </c>
      <c r="D12" s="191">
        <v>947.81</v>
      </c>
      <c r="E12" s="191">
        <v>981.82</v>
      </c>
      <c r="F12" s="191">
        <v>1034.96</v>
      </c>
      <c r="G12" s="112"/>
      <c r="H12" s="192"/>
    </row>
    <row r="13" spans="1:12" ht="14.1" customHeight="1" x14ac:dyDescent="0.25">
      <c r="A13" s="18"/>
      <c r="B13" s="19"/>
      <c r="C13" s="19"/>
      <c r="D13" s="21"/>
      <c r="E13" s="21"/>
      <c r="F13" s="21"/>
      <c r="G13" s="4"/>
    </row>
    <row r="14" spans="1:12" ht="14.1" customHeight="1" x14ac:dyDescent="0.25">
      <c r="A14" s="22" t="s">
        <v>820</v>
      </c>
      <c r="B14" s="23"/>
      <c r="C14" s="23"/>
      <c r="D14" s="24"/>
      <c r="E14" s="24"/>
      <c r="F14" s="24"/>
      <c r="G14" s="4"/>
    </row>
    <row r="15" spans="1:12" ht="14.1" customHeight="1" x14ac:dyDescent="0.25">
      <c r="A15" s="50"/>
      <c r="B15" s="3"/>
      <c r="C15" s="3"/>
      <c r="D15" s="3"/>
      <c r="E15" s="3"/>
      <c r="F15" s="15"/>
      <c r="G15" s="46"/>
    </row>
    <row r="16" spans="1:12" ht="12.75" customHeight="1" x14ac:dyDescent="0.25">
      <c r="A16" s="22"/>
      <c r="B16" s="3"/>
      <c r="C16" s="3"/>
      <c r="D16" s="3"/>
      <c r="E16" s="3"/>
      <c r="F16" s="6"/>
      <c r="G16" s="46"/>
    </row>
    <row r="17" spans="1:7" ht="12.75" customHeight="1" x14ac:dyDescent="0.25">
      <c r="A17" s="22"/>
      <c r="B17" s="3"/>
      <c r="C17" s="3"/>
      <c r="D17" s="3"/>
      <c r="E17" s="3"/>
      <c r="F17" s="3"/>
      <c r="G17" s="46"/>
    </row>
    <row r="18" spans="1:7" ht="13.35" customHeight="1" x14ac:dyDescent="0.25">
      <c r="A18" s="3"/>
      <c r="B18" s="3"/>
      <c r="C18" s="3"/>
      <c r="D18" s="3"/>
      <c r="E18" s="3"/>
      <c r="F18" s="3"/>
      <c r="G18" s="46"/>
    </row>
    <row r="19" spans="1:7" ht="14.1" customHeight="1" x14ac:dyDescent="0.25">
      <c r="A19" s="3"/>
      <c r="B19" s="3"/>
      <c r="C19" s="3"/>
      <c r="D19" s="3"/>
      <c r="E19" s="3"/>
      <c r="F19" s="3"/>
      <c r="G19" s="46"/>
    </row>
    <row r="20" spans="1:7" ht="14.1" customHeight="1" x14ac:dyDescent="0.25"/>
    <row r="21" spans="1:7" ht="14.1" customHeight="1" x14ac:dyDescent="0.25">
      <c r="A21" s="5"/>
      <c r="B21" s="3"/>
      <c r="C21" s="3"/>
      <c r="D21" s="3"/>
      <c r="E21" s="3"/>
      <c r="G21" s="4"/>
    </row>
    <row r="22" spans="1:7" ht="14.1" customHeight="1" x14ac:dyDescent="0.25">
      <c r="A22" s="5"/>
      <c r="B22" s="3"/>
      <c r="C22" s="3"/>
      <c r="D22" s="3"/>
      <c r="E22" s="3"/>
      <c r="G22" s="4"/>
    </row>
    <row r="23" spans="1:7" ht="12" customHeight="1" x14ac:dyDescent="0.25"/>
    <row r="24" spans="1:7" x14ac:dyDescent="0.25">
      <c r="D24" s="48"/>
      <c r="E24" s="48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38</vt:i4>
      </vt:variant>
      <vt:variant>
        <vt:lpstr>Rangos con nombre</vt:lpstr>
      </vt:variant>
      <vt:variant>
        <vt:i4>37</vt:i4>
      </vt:variant>
    </vt:vector>
  </HeadingPairs>
  <TitlesOfParts>
    <vt:vector size="75" baseType="lpstr">
      <vt:lpstr>Índice Cap_11</vt:lpstr>
      <vt:lpstr>11.1.1</vt:lpstr>
      <vt:lpstr>11.1.2</vt:lpstr>
      <vt:lpstr>11.1.3 </vt:lpstr>
      <vt:lpstr>11.1.4</vt:lpstr>
      <vt:lpstr>11.1.5 Y 11.1.6 </vt:lpstr>
      <vt:lpstr>11.1.7</vt:lpstr>
      <vt:lpstr>11.1.8</vt:lpstr>
      <vt:lpstr>11.1.9</vt:lpstr>
      <vt:lpstr>11.1.10 y 11.1.11</vt:lpstr>
      <vt:lpstr>11.2.1</vt:lpstr>
      <vt:lpstr>11.2.2</vt:lpstr>
      <vt:lpstr>11.2.3</vt:lpstr>
      <vt:lpstr>11.2.4</vt:lpstr>
      <vt:lpstr>11.2.5</vt:lpstr>
      <vt:lpstr>11.2.6 </vt:lpstr>
      <vt:lpstr>11.2.7</vt:lpstr>
      <vt:lpstr>11.2.8</vt:lpstr>
      <vt:lpstr>11.2.9 Y 11.2.10</vt:lpstr>
      <vt:lpstr>11.2.11</vt:lpstr>
      <vt:lpstr>11.2.12</vt:lpstr>
      <vt:lpstr>11.3.1</vt:lpstr>
      <vt:lpstr>11.3.2</vt:lpstr>
      <vt:lpstr>G.11.1-G.11.2</vt:lpstr>
      <vt:lpstr>11.4.1 11.4.2</vt:lpstr>
      <vt:lpstr>11.4.3</vt:lpstr>
      <vt:lpstr>11.4.4  11.4.5</vt:lpstr>
      <vt:lpstr>11.4.6</vt:lpstr>
      <vt:lpstr>11.5.1</vt:lpstr>
      <vt:lpstr>11.5.2 y 11.5.3</vt:lpstr>
      <vt:lpstr>11.5.4, 11.5.5 y 11.5.6</vt:lpstr>
      <vt:lpstr>11.6.1,11.6.2 Y 11.6.3</vt:lpstr>
      <vt:lpstr>11.7.1</vt:lpstr>
      <vt:lpstr>11.7.2</vt:lpstr>
      <vt:lpstr>11.7.3 (1)</vt:lpstr>
      <vt:lpstr>11.7.3 (2)</vt:lpstr>
      <vt:lpstr>11.7.4</vt:lpstr>
      <vt:lpstr>11.8.1, 11.8.2 Y 11.8.3</vt:lpstr>
      <vt:lpstr>'11.1.1'!Área_de_impresión</vt:lpstr>
      <vt:lpstr>'11.1.10 y 11.1.11'!Área_de_impresión</vt:lpstr>
      <vt:lpstr>'11.1.2'!Área_de_impresión</vt:lpstr>
      <vt:lpstr>'11.1.3 '!Área_de_impresión</vt:lpstr>
      <vt:lpstr>'11.1.4'!Área_de_impresión</vt:lpstr>
      <vt:lpstr>'11.1.5 Y 11.1.6 '!Área_de_impresión</vt:lpstr>
      <vt:lpstr>'11.1.7'!Área_de_impresión</vt:lpstr>
      <vt:lpstr>'11.1.8'!Área_de_impresión</vt:lpstr>
      <vt:lpstr>'11.1.9'!Área_de_impresión</vt:lpstr>
      <vt:lpstr>'11.2.1'!Área_de_impresión</vt:lpstr>
      <vt:lpstr>'11.2.11'!Área_de_impresión</vt:lpstr>
      <vt:lpstr>'11.2.12'!Área_de_impresión</vt:lpstr>
      <vt:lpstr>'11.2.2'!Área_de_impresión</vt:lpstr>
      <vt:lpstr>'11.2.3'!Área_de_impresión</vt:lpstr>
      <vt:lpstr>'11.2.4'!Área_de_impresión</vt:lpstr>
      <vt:lpstr>'11.2.5'!Área_de_impresión</vt:lpstr>
      <vt:lpstr>'11.2.6 '!Área_de_impresión</vt:lpstr>
      <vt:lpstr>'11.2.7'!Área_de_impresión</vt:lpstr>
      <vt:lpstr>'11.2.8'!Área_de_impresión</vt:lpstr>
      <vt:lpstr>'11.2.9 Y 11.2.10'!Área_de_impresión</vt:lpstr>
      <vt:lpstr>'11.3.1'!Área_de_impresión</vt:lpstr>
      <vt:lpstr>'11.3.2'!Área_de_impresión</vt:lpstr>
      <vt:lpstr>'11.4.1 11.4.2'!Área_de_impresión</vt:lpstr>
      <vt:lpstr>'11.4.3'!Área_de_impresión</vt:lpstr>
      <vt:lpstr>'11.4.4  11.4.5'!Área_de_impresión</vt:lpstr>
      <vt:lpstr>'11.4.6'!Área_de_impresión</vt:lpstr>
      <vt:lpstr>'11.5.1'!Área_de_impresión</vt:lpstr>
      <vt:lpstr>'11.5.2 y 11.5.3'!Área_de_impresión</vt:lpstr>
      <vt:lpstr>'11.5.4, 11.5.5 y 11.5.6'!Área_de_impresión</vt:lpstr>
      <vt:lpstr>'11.6.1,11.6.2 Y 11.6.3'!Área_de_impresión</vt:lpstr>
      <vt:lpstr>'11.7.1'!Área_de_impresión</vt:lpstr>
      <vt:lpstr>'11.7.2'!Área_de_impresión</vt:lpstr>
      <vt:lpstr>'11.7.3 (1)'!Área_de_impresión</vt:lpstr>
      <vt:lpstr>'11.7.3 (2)'!Área_de_impresión</vt:lpstr>
      <vt:lpstr>'11.7.4'!Área_de_impresión</vt:lpstr>
      <vt:lpstr>'11.8.1, 11.8.2 Y 11.8.3'!Área_de_impresión</vt:lpstr>
      <vt:lpstr>'G.11.1-G.11.2'!Área_de_impresión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Marisol Rubio Merino</cp:lastModifiedBy>
  <cp:lastPrinted>2021-11-25T15:35:55Z</cp:lastPrinted>
  <dcterms:created xsi:type="dcterms:W3CDTF">2009-10-20T10:32:51Z</dcterms:created>
  <dcterms:modified xsi:type="dcterms:W3CDTF">2021-11-25T15:36:10Z</dcterms:modified>
</cp:coreProperties>
</file>