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90" yWindow="-75" windowWidth="11115" windowHeight="10710" tabRatio="889"/>
  </bookViews>
  <sheets>
    <sheet name="Índice Cap_6" sheetId="38" r:id="rId1"/>
    <sheet name="6.1.1" sheetId="2" r:id="rId2"/>
    <sheet name="6.1.2" sheetId="3" r:id="rId3"/>
    <sheet name="6.1.3" sheetId="4" r:id="rId4"/>
    <sheet name="G6.1_G6.2" sheetId="39" r:id="rId5"/>
    <sheet name="6.1.4" sheetId="43" r:id="rId6"/>
    <sheet name="6.1.5" sheetId="45" r:id="rId7"/>
    <sheet name="G6.3_G64" sheetId="25" r:id="rId8"/>
    <sheet name="6.1.6 y 6.1.7" sheetId="11" r:id="rId9"/>
    <sheet name="G6.5_G66" sheetId="42" r:id="rId10"/>
    <sheet name="6.2.1" sheetId="21" r:id="rId11"/>
    <sheet name="6.2.2" sheetId="30" r:id="rId12"/>
  </sheets>
  <definedNames>
    <definedName name="_xlnm.Print_Area" localSheetId="1">'6.1.1'!$A$1:$F$26</definedName>
    <definedName name="_xlnm.Print_Area" localSheetId="2">'6.1.2'!$A$1:$F$36</definedName>
    <definedName name="_xlnm.Print_Area" localSheetId="3">'6.1.3'!$A$1:$F$35</definedName>
    <definedName name="_xlnm.Print_Area" localSheetId="5">'6.1.4'!$A$1:$F$40</definedName>
    <definedName name="_xlnm.Print_Area" localSheetId="6">'6.1.5'!$A$1:$F$40</definedName>
    <definedName name="_xlnm.Print_Area" localSheetId="8">'6.1.6 y 6.1.7'!$A$1:$F$32</definedName>
    <definedName name="_xlnm.Print_Area" localSheetId="10">'6.2.1'!$A$1:$F$45</definedName>
    <definedName name="_xlnm.Print_Area" localSheetId="11">'6.2.2'!$A$1:$L$14</definedName>
    <definedName name="_xlnm.Print_Area" localSheetId="4">G6.1_G6.2!$I$1:$Q$56</definedName>
    <definedName name="_xlnm.Print_Area" localSheetId="7">G6.3_G64!$J$1:$T$53</definedName>
    <definedName name="_xlnm.Print_Area" localSheetId="9">G6.5_G66!$I$1:$Q$54</definedName>
  </definedNames>
  <calcPr calcId="145621"/>
</workbook>
</file>

<file path=xl/calcChain.xml><?xml version="1.0" encoding="utf-8"?>
<calcChain xmlns="http://schemas.openxmlformats.org/spreadsheetml/2006/main">
  <c r="G9" i="39" l="1"/>
  <c r="B9" i="39" l="1"/>
  <c r="F8" i="39"/>
  <c r="F9" i="39" s="1"/>
  <c r="B8" i="39"/>
  <c r="C8" i="42" l="1"/>
  <c r="C9" i="42" s="1"/>
  <c r="B8" i="42"/>
  <c r="B9" i="42" s="1"/>
  <c r="G8" i="42"/>
  <c r="G9" i="42" s="1"/>
  <c r="F8" i="42"/>
  <c r="F9" i="42" s="1"/>
  <c r="C21" i="2"/>
  <c r="D21" i="2"/>
  <c r="E21" i="2"/>
  <c r="F21" i="2"/>
  <c r="C23" i="2"/>
  <c r="D23" i="2"/>
  <c r="E23" i="2"/>
  <c r="F23" i="2"/>
  <c r="B23" i="2"/>
  <c r="B21" i="2"/>
  <c r="H44" i="43" l="1"/>
</calcChain>
</file>

<file path=xl/sharedStrings.xml><?xml version="1.0" encoding="utf-8"?>
<sst xmlns="http://schemas.openxmlformats.org/spreadsheetml/2006/main" count="399" uniqueCount="174">
  <si>
    <t xml:space="preserve">    Bienes de consumo</t>
  </si>
  <si>
    <t>Marruecos</t>
  </si>
  <si>
    <t>Mercancias y productos diversos</t>
  </si>
  <si>
    <t>Material de transporte</t>
  </si>
  <si>
    <t>México</t>
  </si>
  <si>
    <t>Perú</t>
  </si>
  <si>
    <t>China</t>
  </si>
  <si>
    <t>Brasil</t>
  </si>
  <si>
    <t>Canadá</t>
  </si>
  <si>
    <t>Animales vivos y productos del reino animal</t>
  </si>
  <si>
    <t>Navarra</t>
  </si>
  <si>
    <t>Turquía</t>
  </si>
  <si>
    <t>Letonia</t>
  </si>
  <si>
    <t>Lituania</t>
  </si>
  <si>
    <t>Polonia</t>
  </si>
  <si>
    <t>Austria</t>
  </si>
  <si>
    <t>Bélgica</t>
  </si>
  <si>
    <t>Dinamarca</t>
  </si>
  <si>
    <t>Madera, carbón vegetal</t>
  </si>
  <si>
    <t>Suecia</t>
  </si>
  <si>
    <t>EXPORTACIONES</t>
  </si>
  <si>
    <t>SALDO</t>
  </si>
  <si>
    <t>Finlandia</t>
  </si>
  <si>
    <t>Francia</t>
  </si>
  <si>
    <t>Irlanda</t>
  </si>
  <si>
    <t>TOTAL</t>
  </si>
  <si>
    <t>Alemania</t>
  </si>
  <si>
    <t>Metales comunes y sus manufacturas</t>
  </si>
  <si>
    <t>La Rioja</t>
  </si>
  <si>
    <t>IMPORTACIONES</t>
  </si>
  <si>
    <t>Noruega</t>
  </si>
  <si>
    <t>Suiza</t>
  </si>
  <si>
    <t>Italia</t>
  </si>
  <si>
    <t>Portugal</t>
  </si>
  <si>
    <t>Reino Unido</t>
  </si>
  <si>
    <t>Euros</t>
  </si>
  <si>
    <t>Litros</t>
  </si>
  <si>
    <t>Productos minerales</t>
  </si>
  <si>
    <t>Productos del reino vegetal</t>
  </si>
  <si>
    <t>Vietnam</t>
  </si>
  <si>
    <t xml:space="preserve">    Bienes de capital</t>
  </si>
  <si>
    <t xml:space="preserve">    Bienes intermedios</t>
  </si>
  <si>
    <t>India</t>
  </si>
  <si>
    <t>Unidades: Miles de euros</t>
  </si>
  <si>
    <t>Emiratos Árabes Unidos</t>
  </si>
  <si>
    <t>Importaciones</t>
  </si>
  <si>
    <t>Alava (País Vasco)</t>
  </si>
  <si>
    <t>Objetos de arte</t>
  </si>
  <si>
    <t>Otros no especificados en secciones anteriores</t>
  </si>
  <si>
    <t>FUENTE: Consejo Regulador de la Denominación de Origen Calificada Rioja (D.O.Ca.RIOJA).</t>
  </si>
  <si>
    <t>Exportaciones</t>
  </si>
  <si>
    <t>G20 (Países más industrializados y economías emergentes)</t>
  </si>
  <si>
    <t>6.1 COMERCIO EXTERIOR</t>
  </si>
  <si>
    <t>6.1.2 EXPORTACIONES POR SECCIONES</t>
  </si>
  <si>
    <t>6.1 EXPORTACIONES E IMPORTACIONES</t>
  </si>
  <si>
    <t>6.1.1 RESULTADOS GENERALES</t>
  </si>
  <si>
    <t>6.1.3 IMPORTACIONES POR SECCIONES</t>
  </si>
  <si>
    <t>UE (Unión Europea)</t>
  </si>
  <si>
    <t>6.2.1 EXPORTACIÓN DE VINO POR PAÍSES</t>
  </si>
  <si>
    <t>6.2 EXPORTACIÓN DE VINO</t>
  </si>
  <si>
    <t>6. COMERCIO EXTERIOR</t>
  </si>
  <si>
    <t>(P): Datos provisionales.</t>
  </si>
  <si>
    <t>Preparados alimenticios diversos</t>
  </si>
  <si>
    <t>Preparados de carnes y pescados</t>
  </si>
  <si>
    <t>Preparados a base de cereales</t>
  </si>
  <si>
    <t>Navegación aérea</t>
  </si>
  <si>
    <t>Fundición, hierro y acero</t>
  </si>
  <si>
    <t>Preparados de legumbres y otras plantas</t>
  </si>
  <si>
    <t>Caucho natural o sintético</t>
  </si>
  <si>
    <t>Calzados, botines y polainas</t>
  </si>
  <si>
    <t>Bebidas, líquidos alcohólicos y vinagre</t>
  </si>
  <si>
    <t>Resto de países</t>
  </si>
  <si>
    <t>Países Bajos</t>
  </si>
  <si>
    <t>Tabaco y sucedáneos de tabaco elaborados</t>
  </si>
  <si>
    <t>Gráfico: Ránking de los principales 20 capítulos + resto de capítulos</t>
  </si>
  <si>
    <t>Japón</t>
  </si>
  <si>
    <t>Estados Unidos de América</t>
  </si>
  <si>
    <t>República Dominicana</t>
  </si>
  <si>
    <t>6.2.2 EXPORTACIÓN DE VINO DE LA DENOMINACIÓN DE ORIGEN CALIFICADA RIOJA, SEGÚN CC.AA.</t>
  </si>
  <si>
    <t>CAPÍTULO 6: COMERCIO EXTERIOR</t>
  </si>
  <si>
    <t>6.1: Exportaciones e importaciones</t>
  </si>
  <si>
    <t>6.2: Exportación de vino</t>
  </si>
  <si>
    <t>Volver al índice</t>
  </si>
  <si>
    <t>Total</t>
  </si>
  <si>
    <t>Resto países</t>
  </si>
  <si>
    <t>Rumanía</t>
  </si>
  <si>
    <t>OCDE (Organización para la Cooperación y el Desarrollo Económ.)</t>
  </si>
  <si>
    <t>Carnes y despojos comestibles</t>
  </si>
  <si>
    <t>Máquinas y aparatos eléctricos</t>
  </si>
  <si>
    <t>Cuba</t>
  </si>
  <si>
    <t>Materias plásticas, caucho y sus manufacturas</t>
  </si>
  <si>
    <t>NOTA: Los datos del último año son provisionales</t>
  </si>
  <si>
    <t>Australia</t>
  </si>
  <si>
    <t>Productos de las industrias químicas y conexas</t>
  </si>
  <si>
    <t>Grecia</t>
  </si>
  <si>
    <t>Grasas y aceites</t>
  </si>
  <si>
    <t>Productos de las industrias alimentarias</t>
  </si>
  <si>
    <t>Pieles, cuero, peleteria y sus manufacturas</t>
  </si>
  <si>
    <t>Madera, carbón vegetal, corcho....</t>
  </si>
  <si>
    <t>Papel, pastas de madera u otras materias celulosa</t>
  </si>
  <si>
    <t>Materias textiles y sus manufacturas</t>
  </si>
  <si>
    <t>Calzados, sombrerería, paraguas ....</t>
  </si>
  <si>
    <t>Manufacturas de piedra, yeso, cemento ....</t>
  </si>
  <si>
    <t>Perlas, piedras preciosas, metales preciosos..</t>
  </si>
  <si>
    <t>Máquinas y aparatos, material eléctrico...</t>
  </si>
  <si>
    <t>Instrumentos y aparatos de óptica</t>
  </si>
  <si>
    <t>Armas y municiones, sus partes y accesorios</t>
  </si>
  <si>
    <t>Muebles, mobiliario médico-quirúrgico</t>
  </si>
  <si>
    <t>FUENTE: Estadística del Comercio Exterior de La Rioja. Instituto de Estadística de La Rioja.</t>
  </si>
  <si>
    <t>6.1.6 EXPORTACIONES POR AGRUPACIONES DE PAÍSES</t>
  </si>
  <si>
    <t>6.1.7 IMPORTACIONES POR AGRUPACIONES DE PAÍSES</t>
  </si>
  <si>
    <t>6.1.4 EXPORTACIONES SEGÚN CNAE</t>
  </si>
  <si>
    <t>Agricultura, ganadería, silvicultura y pesca</t>
  </si>
  <si>
    <t>Industrias extractivas</t>
  </si>
  <si>
    <t>Industria manufacturera</t>
  </si>
  <si>
    <t>Industria de la alimentación</t>
  </si>
  <si>
    <t>Fabricación de bebidas</t>
  </si>
  <si>
    <t>Industria del tabaco</t>
  </si>
  <si>
    <t>Industria textil</t>
  </si>
  <si>
    <t>Confección de prendas de vestir</t>
  </si>
  <si>
    <t>Industria del cuero y del calzado</t>
  </si>
  <si>
    <t>Industria de la madera y del corcho, excepto muebles, cestería y espartería</t>
  </si>
  <si>
    <t>Industria del papel</t>
  </si>
  <si>
    <t>Artes gráficas y reproducción de soportes grabados</t>
  </si>
  <si>
    <t>Coquerías y refino de petróleo</t>
  </si>
  <si>
    <t>Industria química</t>
  </si>
  <si>
    <t>Fabricación de productos farmacéuticos</t>
  </si>
  <si>
    <t>Fabricación de productos de caucho y plásticos</t>
  </si>
  <si>
    <t>Fabricación de otros productos minerales no metálicos</t>
  </si>
  <si>
    <t>Metalurgia, fabricación de productos de hierro, acero y ferroaleaciones</t>
  </si>
  <si>
    <t>Fabricación de productos metálicos, excepto maquinaria y equipo</t>
  </si>
  <si>
    <t>Fabricación de productos informáticos, electrónicos y ópticos</t>
  </si>
  <si>
    <t>Fabricación de material y equipo eléctrico</t>
  </si>
  <si>
    <t>Fabricación de maquinaria y equipo n.c.o.p.</t>
  </si>
  <si>
    <t>Fabricación de vehículos de motor, remolques y semirremolques</t>
  </si>
  <si>
    <t>Fabricación de otro material de transporte</t>
  </si>
  <si>
    <t>Fabricación de muebles</t>
  </si>
  <si>
    <t>Otras industrias manufactureras</t>
  </si>
  <si>
    <t>Gráfico: Ránking Según CNAE</t>
  </si>
  <si>
    <t>6.1.5 IMPORTACIONES SEGÚN CNAE</t>
  </si>
  <si>
    <t>G.6.1 Ránking de exportaciones de La Rioja por capítulos (miles de euros)</t>
  </si>
  <si>
    <t>G.6.2 Ránking de Importaciones de La Rioja por capítulos (miles de euros)</t>
  </si>
  <si>
    <t>G.6.3 Ránking de exportaciones de La Rioja según CNAE. (miles de euros)</t>
  </si>
  <si>
    <t>G.6.4 Ránking de importaciones de La Rioja según CNAE. (miles de euros)</t>
  </si>
  <si>
    <t>TASA DE COBERTURA (%)</t>
  </si>
  <si>
    <t xml:space="preserve"> </t>
  </si>
  <si>
    <t>Gráfico: Ránking según países</t>
  </si>
  <si>
    <t>Hong Kong</t>
  </si>
  <si>
    <t>Resto de capítulos</t>
  </si>
  <si>
    <t>Eslovaquia</t>
  </si>
  <si>
    <t>Servicios</t>
  </si>
  <si>
    <t xml:space="preserve">Otros no especificados </t>
  </si>
  <si>
    <t>Costa Rica</t>
  </si>
  <si>
    <t>2020(P)</t>
  </si>
  <si>
    <t>2019</t>
  </si>
  <si>
    <t>Corea del Sur</t>
  </si>
  <si>
    <t>Guatas y fieltros</t>
  </si>
  <si>
    <t>Productos de las industrias químicas</t>
  </si>
  <si>
    <t>Materias plásticas artificiales</t>
  </si>
  <si>
    <t>Vehículos automóviles, tractores, ciclos</t>
  </si>
  <si>
    <t>Manufacturas diversas de metales comunes</t>
  </si>
  <si>
    <t>Aluminio y manufacturas de aluminio</t>
  </si>
  <si>
    <t>Manufacturas de fundición, de hierro o de acero</t>
  </si>
  <si>
    <t>Reactores nucleares, calderas y artefactos mecánicos</t>
  </si>
  <si>
    <t>Prendas y complementos de vestir de punto</t>
  </si>
  <si>
    <t>-</t>
  </si>
  <si>
    <t>G.6.5 Ránking de exportaciones de La Rioja por países. (miles de euros)</t>
  </si>
  <si>
    <t>G.6.6 Ránking de Importaciones de La Rioja por países. (miles de euros)</t>
  </si>
  <si>
    <t>Extractos curtientes y tintóreos</t>
  </si>
  <si>
    <t>Legumbres y tubérculos</t>
  </si>
  <si>
    <t>Papel y cartón, manufacturas de celulosa</t>
  </si>
  <si>
    <t>Pescados, crustáceos y moluscos</t>
  </si>
  <si>
    <t>Grasas, aceites y ceras</t>
  </si>
  <si>
    <t>2020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</si>
</sst>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_-* #,##0.00\ _P_t_s_-;\-* #,##0.00\ _P_t_s_-;_-* &quot;-&quot;??\ _P_t_s_-;_-@_-"/>
    <numFmt numFmtId="167" formatCode="mm/dd/yyyy\ hh:mm:ss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i/>
      <sz val="10"/>
      <name val="HelveticaNeue LT 55 Roman"/>
    </font>
    <font>
      <sz val="8"/>
      <name val="HelveticaNeue LT 55 Roman"/>
    </font>
    <font>
      <i/>
      <sz val="8"/>
      <name val="HelveticaNeue LT 55 Roman"/>
    </font>
    <font>
      <b/>
      <sz val="8"/>
      <name val="HelveticaNeue LT 55 Roman"/>
    </font>
    <font>
      <b/>
      <sz val="10"/>
      <color indexed="10"/>
      <name val="HelveticaNeue LT 55 Roman"/>
    </font>
    <font>
      <b/>
      <sz val="14"/>
      <color indexed="10"/>
      <name val="HelveticaNeue LT 55 Roman"/>
    </font>
    <font>
      <sz val="10"/>
      <name val="Arial"/>
      <family val="2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11"/>
      <color rgb="FF92D050"/>
      <name val="HelveticaNeue LT 55 Roman"/>
    </font>
    <font>
      <sz val="10"/>
      <name val="Arial"/>
      <family val="2"/>
    </font>
    <font>
      <sz val="12"/>
      <name val="HelveticaNeue LT 55 Roman"/>
    </font>
    <font>
      <sz val="10"/>
      <color rgb="FF000000"/>
      <name val="Lucida Console"/>
      <family val="3"/>
    </font>
    <font>
      <sz val="10"/>
      <color rgb="FF0000FF"/>
      <name val="Lucida Console"/>
      <family val="3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/>
      <diagonal/>
    </border>
  </borders>
  <cellStyleXfs count="12">
    <xf numFmtId="0" fontId="0" fillId="0" borderId="0"/>
    <xf numFmtId="0" fontId="11" fillId="0" borderId="0"/>
    <xf numFmtId="0" fontId="15" fillId="0" borderId="0" applyNumberFormat="0" applyFill="0" applyBorder="0" applyAlignment="0" applyProtection="0">
      <alignment vertical="top"/>
      <protection locked="0"/>
    </xf>
    <xf numFmtId="166" fontId="11" fillId="0" borderId="0" applyFont="0" applyFill="0" applyBorder="0" applyAlignment="0" applyProtection="0"/>
    <xf numFmtId="0" fontId="1" fillId="0" borderId="0"/>
    <xf numFmtId="0" fontId="11" fillId="0" borderId="0"/>
    <xf numFmtId="10" fontId="2" fillId="0" borderId="0" applyNumberFormat="0">
      <alignment horizontal="right" vertical="center"/>
      <protection locked="0"/>
    </xf>
    <xf numFmtId="0" fontId="17" fillId="4" borderId="0">
      <alignment wrapText="1"/>
    </xf>
    <xf numFmtId="0" fontId="17" fillId="0" borderId="0">
      <alignment wrapText="1"/>
    </xf>
    <xf numFmtId="0" fontId="17" fillId="0" borderId="0">
      <alignment wrapText="1"/>
    </xf>
    <xf numFmtId="0" fontId="17" fillId="0" borderId="0">
      <alignment wrapText="1"/>
    </xf>
    <xf numFmtId="167" fontId="17" fillId="0" borderId="0">
      <alignment wrapText="1"/>
    </xf>
  </cellStyleXfs>
  <cellXfs count="108">
    <xf numFmtId="0" fontId="0" fillId="0" borderId="0" xfId="0"/>
    <xf numFmtId="0" fontId="3" fillId="0" borderId="1" xfId="0" applyFont="1" applyBorder="1" applyAlignment="1"/>
    <xf numFmtId="0" fontId="4" fillId="0" borderId="1" xfId="0" applyFont="1" applyBorder="1" applyAlignment="1"/>
    <xf numFmtId="0" fontId="4" fillId="0" borderId="0" xfId="0" applyFont="1" applyAlignment="1"/>
    <xf numFmtId="0" fontId="3" fillId="0" borderId="0" xfId="0" applyFont="1" applyAlignment="1"/>
    <xf numFmtId="0" fontId="5" fillId="0" borderId="0" xfId="0" applyFont="1" applyBorder="1" applyAlignment="1" applyProtection="1">
      <protection locked="0"/>
    </xf>
    <xf numFmtId="0" fontId="4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right" vertical="center"/>
    </xf>
    <xf numFmtId="0" fontId="6" fillId="0" borderId="0" xfId="0" applyFont="1" applyAlignment="1"/>
    <xf numFmtId="0" fontId="6" fillId="0" borderId="0" xfId="0" applyFont="1" applyFill="1" applyBorder="1"/>
    <xf numFmtId="0" fontId="4" fillId="0" borderId="0" xfId="0" applyFont="1"/>
    <xf numFmtId="0" fontId="6" fillId="0" borderId="0" xfId="0" applyFont="1" applyBorder="1" applyAlignment="1"/>
    <xf numFmtId="3" fontId="6" fillId="0" borderId="0" xfId="0" applyNumberFormat="1" applyFont="1" applyBorder="1" applyAlignment="1">
      <alignment horizontal="right"/>
    </xf>
    <xf numFmtId="0" fontId="6" fillId="0" borderId="3" xfId="0" applyFont="1" applyBorder="1"/>
    <xf numFmtId="0" fontId="7" fillId="0" borderId="0" xfId="0" applyFont="1" applyFill="1" applyBorder="1" applyAlignment="1"/>
    <xf numFmtId="0" fontId="4" fillId="0" borderId="0" xfId="0" applyFont="1" applyBorder="1" applyAlignment="1"/>
    <xf numFmtId="0" fontId="6" fillId="2" borderId="4" xfId="0" applyFont="1" applyFill="1" applyBorder="1"/>
    <xf numFmtId="0" fontId="6" fillId="2" borderId="4" xfId="0" applyFont="1" applyFill="1" applyBorder="1" applyAlignment="1">
      <alignment horizontal="left" vertical="center"/>
    </xf>
    <xf numFmtId="0" fontId="6" fillId="2" borderId="3" xfId="0" applyFont="1" applyFill="1" applyBorder="1"/>
    <xf numFmtId="0" fontId="6" fillId="2" borderId="3" xfId="0" applyFont="1" applyFill="1" applyBorder="1" applyAlignment="1">
      <alignment horizontal="right" vertical="center"/>
    </xf>
    <xf numFmtId="0" fontId="8" fillId="0" borderId="0" xfId="0" applyFont="1" applyBorder="1" applyAlignment="1"/>
    <xf numFmtId="3" fontId="4" fillId="0" borderId="0" xfId="0" applyNumberFormat="1" applyFont="1" applyAlignment="1"/>
    <xf numFmtId="3" fontId="6" fillId="0" borderId="3" xfId="0" applyNumberFormat="1" applyFont="1" applyBorder="1"/>
    <xf numFmtId="0" fontId="4" fillId="0" borderId="0" xfId="0" applyFont="1" applyAlignment="1">
      <alignment horizontal="right"/>
    </xf>
    <xf numFmtId="164" fontId="6" fillId="0" borderId="0" xfId="0" applyNumberFormat="1" applyFont="1" applyBorder="1" applyAlignment="1">
      <alignment horizontal="right"/>
    </xf>
    <xf numFmtId="3" fontId="6" fillId="0" borderId="0" xfId="0" applyNumberFormat="1" applyFont="1" applyAlignment="1"/>
    <xf numFmtId="0" fontId="9" fillId="0" borderId="0" xfId="0" applyFont="1" applyAlignment="1"/>
    <xf numFmtId="0" fontId="10" fillId="0" borderId="0" xfId="0" applyFont="1"/>
    <xf numFmtId="3" fontId="6" fillId="0" borderId="0" xfId="0" applyNumberFormat="1" applyFont="1"/>
    <xf numFmtId="0" fontId="8" fillId="0" borderId="0" xfId="0" applyFont="1" applyAlignment="1"/>
    <xf numFmtId="0" fontId="7" fillId="0" borderId="0" xfId="0" applyFont="1" applyBorder="1" applyAlignment="1"/>
    <xf numFmtId="165" fontId="4" fillId="0" borderId="0" xfId="0" applyNumberFormat="1" applyFont="1"/>
    <xf numFmtId="0" fontId="4" fillId="0" borderId="0" xfId="0" applyFont="1" applyFill="1" applyAlignment="1"/>
    <xf numFmtId="165" fontId="4" fillId="0" borderId="0" xfId="0" applyNumberFormat="1" applyFont="1" applyFill="1" applyAlignment="1"/>
    <xf numFmtId="3" fontId="6" fillId="0" borderId="0" xfId="0" applyNumberFormat="1" applyFont="1" applyFill="1" applyBorder="1" applyAlignment="1">
      <alignment horizontal="right"/>
    </xf>
    <xf numFmtId="49" fontId="6" fillId="2" borderId="2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/>
    <xf numFmtId="3" fontId="6" fillId="0" borderId="0" xfId="0" applyNumberFormat="1" applyFont="1" applyFill="1" applyAlignment="1"/>
    <xf numFmtId="0" fontId="6" fillId="0" borderId="0" xfId="0" applyFont="1" applyFill="1" applyBorder="1" applyAlignment="1">
      <alignment horizontal="left" vertical="top"/>
    </xf>
    <xf numFmtId="0" fontId="11" fillId="0" borderId="0" xfId="0" applyFont="1"/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3" fillId="0" borderId="0" xfId="2" applyFont="1" applyAlignment="1" applyProtection="1">
      <alignment horizontal="left" vertical="center" indent="1"/>
    </xf>
    <xf numFmtId="0" fontId="11" fillId="0" borderId="0" xfId="1"/>
    <xf numFmtId="0" fontId="13" fillId="0" borderId="0" xfId="2" applyFont="1" applyAlignment="1" applyProtection="1">
      <alignment vertical="center"/>
    </xf>
    <xf numFmtId="1" fontId="4" fillId="0" borderId="0" xfId="0" applyNumberFormat="1" applyFont="1" applyAlignment="1"/>
    <xf numFmtId="164" fontId="6" fillId="0" borderId="0" xfId="0" applyNumberFormat="1" applyFont="1" applyFill="1" applyBorder="1" applyAlignment="1">
      <alignment horizontal="right"/>
    </xf>
    <xf numFmtId="0" fontId="16" fillId="3" borderId="0" xfId="1" applyFont="1" applyFill="1" applyAlignment="1">
      <alignment vertical="center"/>
    </xf>
    <xf numFmtId="0" fontId="0" fillId="0" borderId="0" xfId="0" applyAlignment="1">
      <alignment horizontal="center"/>
    </xf>
    <xf numFmtId="3" fontId="0" fillId="0" borderId="0" xfId="0" applyNumberFormat="1"/>
    <xf numFmtId="3" fontId="8" fillId="0" borderId="0" xfId="0" applyNumberFormat="1" applyFont="1" applyBorder="1" applyAlignment="1">
      <alignment horizontal="right"/>
    </xf>
    <xf numFmtId="0" fontId="3" fillId="0" borderId="1" xfId="1" applyFont="1" applyBorder="1" applyAlignment="1"/>
    <xf numFmtId="0" fontId="4" fillId="0" borderId="1" xfId="1" applyFont="1" applyBorder="1" applyAlignment="1"/>
    <xf numFmtId="0" fontId="4" fillId="0" borderId="0" xfId="1" applyFont="1" applyAlignment="1"/>
    <xf numFmtId="0" fontId="3" fillId="0" borderId="0" xfId="1" applyFont="1" applyAlignment="1"/>
    <xf numFmtId="0" fontId="5" fillId="0" borderId="0" xfId="1" applyFont="1" applyBorder="1" applyAlignment="1" applyProtection="1">
      <protection locked="0"/>
    </xf>
    <xf numFmtId="0" fontId="4" fillId="0" borderId="0" xfId="1" applyFont="1" applyBorder="1" applyAlignment="1">
      <alignment horizontal="right"/>
    </xf>
    <xf numFmtId="0" fontId="6" fillId="0" borderId="0" xfId="1" applyFont="1" applyBorder="1" applyAlignment="1">
      <alignment horizontal="right"/>
    </xf>
    <xf numFmtId="0" fontId="6" fillId="2" borderId="2" xfId="1" applyFont="1" applyFill="1" applyBorder="1" applyAlignment="1">
      <alignment horizontal="right" vertical="center"/>
    </xf>
    <xf numFmtId="0" fontId="9" fillId="0" borderId="0" xfId="1" applyFont="1" applyAlignment="1"/>
    <xf numFmtId="0" fontId="6" fillId="0" borderId="0" xfId="1" applyFont="1" applyBorder="1" applyAlignment="1"/>
    <xf numFmtId="164" fontId="6" fillId="0" borderId="0" xfId="1" applyNumberFormat="1" applyFont="1" applyBorder="1" applyAlignment="1">
      <alignment horizontal="right"/>
    </xf>
    <xf numFmtId="3" fontId="6" fillId="0" borderId="0" xfId="1" applyNumberFormat="1" applyFont="1" applyBorder="1" applyAlignment="1">
      <alignment horizontal="right"/>
    </xf>
    <xf numFmtId="0" fontId="11" fillId="0" borderId="0" xfId="1" applyFont="1"/>
    <xf numFmtId="0" fontId="8" fillId="0" borderId="0" xfId="1" applyFont="1" applyBorder="1" applyAlignment="1"/>
    <xf numFmtId="3" fontId="4" fillId="0" borderId="0" xfId="1" applyNumberFormat="1" applyFont="1" applyAlignment="1"/>
    <xf numFmtId="3" fontId="6" fillId="0" borderId="0" xfId="1" applyNumberFormat="1" applyFont="1" applyFill="1" applyBorder="1" applyAlignment="1">
      <alignment horizontal="right"/>
    </xf>
    <xf numFmtId="0" fontId="6" fillId="0" borderId="0" xfId="1" applyFont="1" applyBorder="1" applyAlignment="1">
      <alignment horizontal="left" indent="2"/>
    </xf>
    <xf numFmtId="0" fontId="6" fillId="0" borderId="0" xfId="1" applyFont="1" applyBorder="1" applyAlignment="1">
      <alignment horizontal="left" wrapText="1" indent="2"/>
    </xf>
    <xf numFmtId="0" fontId="6" fillId="0" borderId="3" xfId="1" applyFont="1" applyBorder="1"/>
    <xf numFmtId="3" fontId="6" fillId="0" borderId="3" xfId="1" applyNumberFormat="1" applyFont="1" applyBorder="1"/>
    <xf numFmtId="0" fontId="7" fillId="0" borderId="0" xfId="1" applyFont="1" applyFill="1" applyBorder="1" applyAlignment="1"/>
    <xf numFmtId="0" fontId="4" fillId="0" borderId="0" xfId="1" applyFont="1"/>
    <xf numFmtId="0" fontId="7" fillId="0" borderId="0" xfId="1" applyFont="1" applyBorder="1" applyAlignment="1"/>
    <xf numFmtId="0" fontId="6" fillId="0" borderId="0" xfId="1" applyFont="1" applyFill="1" applyBorder="1" applyAlignment="1"/>
    <xf numFmtId="3" fontId="4" fillId="0" borderId="0" xfId="1" applyNumberFormat="1" applyFont="1" applyFill="1" applyAlignment="1"/>
    <xf numFmtId="0" fontId="4" fillId="0" borderId="0" xfId="1" applyFont="1" applyFill="1" applyAlignment="1"/>
    <xf numFmtId="0" fontId="6" fillId="0" borderId="0" xfId="1" applyFont="1" applyBorder="1" applyAlignment="1">
      <alignment horizontal="left" wrapText="1"/>
    </xf>
    <xf numFmtId="0" fontId="6" fillId="0" borderId="0" xfId="1" applyFont="1" applyBorder="1" applyAlignment="1">
      <alignment horizontal="left"/>
    </xf>
    <xf numFmtId="3" fontId="4" fillId="5" borderId="0" xfId="1" applyNumberFormat="1" applyFont="1" applyFill="1" applyAlignment="1"/>
    <xf numFmtId="3" fontId="4" fillId="0" borderId="0" xfId="0" applyNumberFormat="1" applyFont="1" applyFill="1" applyAlignment="1"/>
    <xf numFmtId="0" fontId="6" fillId="0" borderId="3" xfId="0" applyNumberFormat="1" applyFont="1" applyBorder="1"/>
    <xf numFmtId="0" fontId="6" fillId="0" borderId="0" xfId="1" applyFont="1" applyFill="1" applyBorder="1"/>
    <xf numFmtId="0" fontId="6" fillId="0" borderId="0" xfId="1" applyFont="1" applyFill="1" applyBorder="1" applyAlignment="1">
      <alignment horizontal="left" vertical="top"/>
    </xf>
    <xf numFmtId="0" fontId="4" fillId="0" borderId="0" xfId="0" applyFont="1" applyFill="1"/>
    <xf numFmtId="0" fontId="6" fillId="0" borderId="0" xfId="0" applyFont="1" applyFill="1" applyBorder="1" applyAlignment="1">
      <alignment vertical="center"/>
    </xf>
    <xf numFmtId="3" fontId="6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6" borderId="0" xfId="0" applyFont="1" applyFill="1" applyAlignment="1">
      <alignment vertical="center"/>
    </xf>
    <xf numFmtId="2" fontId="6" fillId="0" borderId="0" xfId="0" applyNumberFormat="1" applyFont="1" applyBorder="1" applyAlignment="1">
      <alignment horizontal="right"/>
    </xf>
    <xf numFmtId="3" fontId="11" fillId="0" borderId="0" xfId="1" applyNumberFormat="1"/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Fill="1" applyAlignment="1"/>
    <xf numFmtId="0" fontId="6" fillId="0" borderId="0" xfId="0" applyFont="1" applyFill="1" applyAlignment="1"/>
    <xf numFmtId="0" fontId="6" fillId="2" borderId="2" xfId="0" applyNumberFormat="1" applyFont="1" applyFill="1" applyBorder="1" applyAlignment="1">
      <alignment horizontal="right" vertical="center"/>
    </xf>
    <xf numFmtId="0" fontId="18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18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</cellXfs>
  <cellStyles count="12">
    <cellStyle name="Hipervínculo" xfId="2" builtinId="8"/>
    <cellStyle name="Millares 2" xfId="3"/>
    <cellStyle name="Normal" xfId="0" builtinId="0"/>
    <cellStyle name="Normal 2" xfId="1"/>
    <cellStyle name="Normal 3" xfId="4"/>
    <cellStyle name="Normal 4" xfId="5"/>
    <cellStyle name="porcen_sin%" xfId="6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443807799365473"/>
          <c:y val="7.468597675290593E-4"/>
          <c:w val="0.66111957900267593"/>
          <c:h val="0.915254237288135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'G6.1_G6.2'!$C$6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25400">
              <a:noFill/>
            </a:ln>
          </c:spPr>
          <c:invertIfNegative val="0"/>
          <c:cat>
            <c:strRef>
              <c:f>'G6.1_G6.2'!$A$9:$A$29</c:f>
              <c:strCache>
                <c:ptCount val="21"/>
                <c:pt idx="0">
                  <c:v>Resto de capítulos</c:v>
                </c:pt>
                <c:pt idx="1">
                  <c:v>Muebles, mobiliario médico-quirúrgico</c:v>
                </c:pt>
                <c:pt idx="2">
                  <c:v>Guatas y fieltros</c:v>
                </c:pt>
                <c:pt idx="3">
                  <c:v>Fundición, hierro y acero</c:v>
                </c:pt>
                <c:pt idx="4">
                  <c:v>Productos de las industrias químicas</c:v>
                </c:pt>
                <c:pt idx="5">
                  <c:v>Materias plásticas artificiales</c:v>
                </c:pt>
                <c:pt idx="6">
                  <c:v>Vehículos automóviles, tractores, ciclos</c:v>
                </c:pt>
                <c:pt idx="7">
                  <c:v>Carnes y despojos comestibles</c:v>
                </c:pt>
                <c:pt idx="8">
                  <c:v>Preparados alimenticios diversos</c:v>
                </c:pt>
                <c:pt idx="9">
                  <c:v>Preparados a base de cereales</c:v>
                </c:pt>
                <c:pt idx="10">
                  <c:v>Manufacturas diversas de metales comunes</c:v>
                </c:pt>
                <c:pt idx="11">
                  <c:v>Navegación aérea</c:v>
                </c:pt>
                <c:pt idx="12">
                  <c:v>Preparados de carnes y pescados</c:v>
                </c:pt>
                <c:pt idx="13">
                  <c:v>Aluminio y manufacturas de aluminio</c:v>
                </c:pt>
                <c:pt idx="14">
                  <c:v>Caucho natural o sintético</c:v>
                </c:pt>
                <c:pt idx="15">
                  <c:v>Manufacturas de fundición, de hierro o de acero</c:v>
                </c:pt>
                <c:pt idx="16">
                  <c:v>Reactores nucleares, calderas y artefactos mecánicos</c:v>
                </c:pt>
                <c:pt idx="17">
                  <c:v>Madera, carbón vegetal</c:v>
                </c:pt>
                <c:pt idx="18">
                  <c:v>Preparados de legumbres y otras plantas</c:v>
                </c:pt>
                <c:pt idx="19">
                  <c:v>Calzados, botines y polainas</c:v>
                </c:pt>
                <c:pt idx="20">
                  <c:v>Bebidas, líquidos alcohólicos y vinagre</c:v>
                </c:pt>
              </c:strCache>
            </c:strRef>
          </c:cat>
          <c:val>
            <c:numRef>
              <c:f>'G6.1_G6.2'!$C$9:$C$29</c:f>
              <c:numCache>
                <c:formatCode>#,##0</c:formatCode>
                <c:ptCount val="21"/>
                <c:pt idx="0">
                  <c:v>188498.73398000005</c:v>
                </c:pt>
                <c:pt idx="1">
                  <c:v>16920.39</c:v>
                </c:pt>
                <c:pt idx="2">
                  <c:v>20128.22</c:v>
                </c:pt>
                <c:pt idx="3">
                  <c:v>21867.559999999998</c:v>
                </c:pt>
                <c:pt idx="4">
                  <c:v>30275.37</c:v>
                </c:pt>
                <c:pt idx="5">
                  <c:v>30646.93</c:v>
                </c:pt>
                <c:pt idx="6">
                  <c:v>31358.149999999998</c:v>
                </c:pt>
                <c:pt idx="7">
                  <c:v>31804.9</c:v>
                </c:pt>
                <c:pt idx="8">
                  <c:v>34847.94</c:v>
                </c:pt>
                <c:pt idx="9">
                  <c:v>49218.239999999998</c:v>
                </c:pt>
                <c:pt idx="10">
                  <c:v>52331.48</c:v>
                </c:pt>
                <c:pt idx="11">
                  <c:v>59080.42</c:v>
                </c:pt>
                <c:pt idx="12">
                  <c:v>64245.709999999992</c:v>
                </c:pt>
                <c:pt idx="13">
                  <c:v>65882.74000000002</c:v>
                </c:pt>
                <c:pt idx="14">
                  <c:v>74163.950000000012</c:v>
                </c:pt>
                <c:pt idx="15">
                  <c:v>92191.5</c:v>
                </c:pt>
                <c:pt idx="16">
                  <c:v>95027.21</c:v>
                </c:pt>
                <c:pt idx="17">
                  <c:v>112940.33000000002</c:v>
                </c:pt>
                <c:pt idx="18">
                  <c:v>132798.03</c:v>
                </c:pt>
                <c:pt idx="19">
                  <c:v>165751.06</c:v>
                </c:pt>
                <c:pt idx="20">
                  <c:v>332207.07000000007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A5-45D4-816C-C054DB316BCA}"/>
            </c:ext>
          </c:extLst>
        </c:ser>
        <c:ser>
          <c:idx val="0"/>
          <c:order val="1"/>
          <c:tx>
            <c:strRef>
              <c:f>'G6.1_G6.2'!$B$6</c:f>
              <c:strCache>
                <c:ptCount val="1"/>
                <c:pt idx="0">
                  <c:v>2020(P)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cat>
            <c:strRef>
              <c:f>'G6.1_G6.2'!$A$9:$A$29</c:f>
              <c:strCache>
                <c:ptCount val="21"/>
                <c:pt idx="0">
                  <c:v>Resto de capítulos</c:v>
                </c:pt>
                <c:pt idx="1">
                  <c:v>Muebles, mobiliario médico-quirúrgico</c:v>
                </c:pt>
                <c:pt idx="2">
                  <c:v>Guatas y fieltros</c:v>
                </c:pt>
                <c:pt idx="3">
                  <c:v>Fundición, hierro y acero</c:v>
                </c:pt>
                <c:pt idx="4">
                  <c:v>Productos de las industrias químicas</c:v>
                </c:pt>
                <c:pt idx="5">
                  <c:v>Materias plásticas artificiales</c:v>
                </c:pt>
                <c:pt idx="6">
                  <c:v>Vehículos automóviles, tractores, ciclos</c:v>
                </c:pt>
                <c:pt idx="7">
                  <c:v>Carnes y despojos comestibles</c:v>
                </c:pt>
                <c:pt idx="8">
                  <c:v>Preparados alimenticios diversos</c:v>
                </c:pt>
                <c:pt idx="9">
                  <c:v>Preparados a base de cereales</c:v>
                </c:pt>
                <c:pt idx="10">
                  <c:v>Manufacturas diversas de metales comunes</c:v>
                </c:pt>
                <c:pt idx="11">
                  <c:v>Navegación aérea</c:v>
                </c:pt>
                <c:pt idx="12">
                  <c:v>Preparados de carnes y pescados</c:v>
                </c:pt>
                <c:pt idx="13">
                  <c:v>Aluminio y manufacturas de aluminio</c:v>
                </c:pt>
                <c:pt idx="14">
                  <c:v>Caucho natural o sintético</c:v>
                </c:pt>
                <c:pt idx="15">
                  <c:v>Manufacturas de fundición, de hierro o de acero</c:v>
                </c:pt>
                <c:pt idx="16">
                  <c:v>Reactores nucleares, calderas y artefactos mecánicos</c:v>
                </c:pt>
                <c:pt idx="17">
                  <c:v>Madera, carbón vegetal</c:v>
                </c:pt>
                <c:pt idx="18">
                  <c:v>Preparados de legumbres y otras plantas</c:v>
                </c:pt>
                <c:pt idx="19">
                  <c:v>Calzados, botines y polainas</c:v>
                </c:pt>
                <c:pt idx="20">
                  <c:v>Bebidas, líquidos alcohólicos y vinagre</c:v>
                </c:pt>
              </c:strCache>
            </c:strRef>
          </c:cat>
          <c:val>
            <c:numRef>
              <c:f>'G6.1_G6.2'!$B$9:$B$29</c:f>
              <c:numCache>
                <c:formatCode>#,##0</c:formatCode>
                <c:ptCount val="21"/>
                <c:pt idx="0">
                  <c:v>178467.79999999981</c:v>
                </c:pt>
                <c:pt idx="1">
                  <c:v>16920.39</c:v>
                </c:pt>
                <c:pt idx="2">
                  <c:v>20128.22</c:v>
                </c:pt>
                <c:pt idx="3">
                  <c:v>21867.559999999998</c:v>
                </c:pt>
                <c:pt idx="4">
                  <c:v>30275.37</c:v>
                </c:pt>
                <c:pt idx="5">
                  <c:v>30646.93</c:v>
                </c:pt>
                <c:pt idx="6">
                  <c:v>31358.149999999998</c:v>
                </c:pt>
                <c:pt idx="7">
                  <c:v>31804.9</c:v>
                </c:pt>
                <c:pt idx="8">
                  <c:v>34847.94</c:v>
                </c:pt>
                <c:pt idx="9">
                  <c:v>49218.239999999998</c:v>
                </c:pt>
                <c:pt idx="10">
                  <c:v>52331.48</c:v>
                </c:pt>
                <c:pt idx="11">
                  <c:v>59080.42</c:v>
                </c:pt>
                <c:pt idx="12">
                  <c:v>64245.709999999992</c:v>
                </c:pt>
                <c:pt idx="13">
                  <c:v>65882.74000000002</c:v>
                </c:pt>
                <c:pt idx="14">
                  <c:v>74163.950000000012</c:v>
                </c:pt>
                <c:pt idx="15">
                  <c:v>92191.5</c:v>
                </c:pt>
                <c:pt idx="16">
                  <c:v>95027.21</c:v>
                </c:pt>
                <c:pt idx="17">
                  <c:v>112940.33000000002</c:v>
                </c:pt>
                <c:pt idx="18">
                  <c:v>132798.03</c:v>
                </c:pt>
                <c:pt idx="19">
                  <c:v>165751.06</c:v>
                </c:pt>
                <c:pt idx="20">
                  <c:v>332207.07000000007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5A5-45D4-816C-C054DB316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9237888"/>
        <c:axId val="169260160"/>
      </c:barChart>
      <c:catAx>
        <c:axId val="1692378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/>
            </a:pPr>
            <a:endParaRPr lang="es-ES"/>
          </a:p>
        </c:txPr>
        <c:crossAx val="169260160"/>
        <c:crosses val="autoZero"/>
        <c:auto val="1"/>
        <c:lblAlgn val="l"/>
        <c:lblOffset val="100"/>
        <c:tickLblSkip val="1"/>
        <c:tickMarkSkip val="1"/>
        <c:noMultiLvlLbl val="0"/>
      </c:catAx>
      <c:valAx>
        <c:axId val="169260160"/>
        <c:scaling>
          <c:orientation val="minMax"/>
          <c:max val="360000"/>
          <c:min val="0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es-ES"/>
          </a:p>
        </c:txPr>
        <c:crossAx val="169237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022792158544483"/>
          <c:y val="0.36873095584079457"/>
          <c:w val="0.10165191529576201"/>
          <c:h val="9.9114707256838103E-2"/>
        </c:manualLayout>
      </c:layout>
      <c:overlay val="1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443807799365473"/>
          <c:y val="7.468597675290593E-4"/>
          <c:w val="0.66111957900267593"/>
          <c:h val="0.915254237288135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'G6.1_G6.2'!$G$6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 w="25400">
              <a:noFill/>
            </a:ln>
          </c:spPr>
          <c:invertIfNegative val="0"/>
          <c:cat>
            <c:strRef>
              <c:f>'G6.1_G6.2'!$E$9:$E$29</c:f>
              <c:strCache>
                <c:ptCount val="21"/>
                <c:pt idx="0">
                  <c:v>Resto de capítulos</c:v>
                </c:pt>
                <c:pt idx="1">
                  <c:v>Manufacturas diversas de metales comunes</c:v>
                </c:pt>
                <c:pt idx="2">
                  <c:v>Máquinas y aparatos eléctricos</c:v>
                </c:pt>
                <c:pt idx="3">
                  <c:v>Prendas y complementos de vestir de punto</c:v>
                </c:pt>
                <c:pt idx="4">
                  <c:v>Extractos curtientes y tintóreos</c:v>
                </c:pt>
                <c:pt idx="5">
                  <c:v>Legumbres y tubérculos</c:v>
                </c:pt>
                <c:pt idx="6">
                  <c:v>Papel y cartón, manufacturas de celulosa</c:v>
                </c:pt>
                <c:pt idx="7">
                  <c:v>Pescados, crustáceos y moluscos</c:v>
                </c:pt>
                <c:pt idx="8">
                  <c:v>Grasas, aceites y ceras</c:v>
                </c:pt>
                <c:pt idx="9">
                  <c:v>Preparados alimenticios diversos</c:v>
                </c:pt>
                <c:pt idx="10">
                  <c:v>Caucho natural o sintético</c:v>
                </c:pt>
                <c:pt idx="11">
                  <c:v>Manufacturas de fundición, de hierro o de acero</c:v>
                </c:pt>
                <c:pt idx="12">
                  <c:v>Fundición, hierro y acero</c:v>
                </c:pt>
                <c:pt idx="13">
                  <c:v>Madera, carbón vegetal</c:v>
                </c:pt>
                <c:pt idx="14">
                  <c:v>Reactores nucleares, calderas y artefactos mecánicos</c:v>
                </c:pt>
                <c:pt idx="15">
                  <c:v>Materias plásticas artificiales</c:v>
                </c:pt>
                <c:pt idx="16">
                  <c:v>Vehículos automóviles, tractores, ciclos</c:v>
                </c:pt>
                <c:pt idx="17">
                  <c:v>Calzados, botines y polainas</c:v>
                </c:pt>
                <c:pt idx="18">
                  <c:v>Preparados de legumbres y otras plantas</c:v>
                </c:pt>
                <c:pt idx="19">
                  <c:v>Aluminio y manufacturas de aluminio</c:v>
                </c:pt>
                <c:pt idx="20">
                  <c:v>Tabaco y sucedáneos de tabaco elaborados</c:v>
                </c:pt>
              </c:strCache>
            </c:strRef>
          </c:cat>
          <c:val>
            <c:numRef>
              <c:f>'G6.1_G6.2'!$G$9:$G$29</c:f>
              <c:numCache>
                <c:formatCode>#,##0</c:formatCode>
                <c:ptCount val="21"/>
                <c:pt idx="0">
                  <c:v>321084.65000000014</c:v>
                </c:pt>
                <c:pt idx="1">
                  <c:v>23278.179999999997</c:v>
                </c:pt>
                <c:pt idx="2">
                  <c:v>23746.299999999996</c:v>
                </c:pt>
                <c:pt idx="3">
                  <c:v>22616.080000000005</c:v>
                </c:pt>
                <c:pt idx="4">
                  <c:v>28915.029999999995</c:v>
                </c:pt>
                <c:pt idx="5">
                  <c:v>24618.04</c:v>
                </c:pt>
                <c:pt idx="6">
                  <c:v>22807.57</c:v>
                </c:pt>
                <c:pt idx="7">
                  <c:v>28418.11</c:v>
                </c:pt>
                <c:pt idx="8">
                  <c:v>11738.25</c:v>
                </c:pt>
                <c:pt idx="9">
                  <c:v>33463.490000000005</c:v>
                </c:pt>
                <c:pt idx="10">
                  <c:v>57283.54</c:v>
                </c:pt>
                <c:pt idx="11">
                  <c:v>43362.119999999995</c:v>
                </c:pt>
                <c:pt idx="12">
                  <c:v>35682.949999999997</c:v>
                </c:pt>
                <c:pt idx="13">
                  <c:v>70631.260000000009</c:v>
                </c:pt>
                <c:pt idx="14">
                  <c:v>99434.26</c:v>
                </c:pt>
                <c:pt idx="15">
                  <c:v>67852.22</c:v>
                </c:pt>
                <c:pt idx="16">
                  <c:v>116504.42</c:v>
                </c:pt>
                <c:pt idx="17">
                  <c:v>97023.51</c:v>
                </c:pt>
                <c:pt idx="18">
                  <c:v>88615.709999999992</c:v>
                </c:pt>
                <c:pt idx="19">
                  <c:v>99199.84</c:v>
                </c:pt>
                <c:pt idx="20">
                  <c:v>119516.47000000002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512-41D5-8A0F-4F7708F54463}"/>
            </c:ext>
          </c:extLst>
        </c:ser>
        <c:ser>
          <c:idx val="0"/>
          <c:order val="1"/>
          <c:tx>
            <c:strRef>
              <c:f>'G6.1_G6.2'!$F$6</c:f>
              <c:strCache>
                <c:ptCount val="1"/>
                <c:pt idx="0">
                  <c:v>2020(P)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cat>
            <c:strRef>
              <c:f>'G6.1_G6.2'!$E$9:$E$29</c:f>
              <c:strCache>
                <c:ptCount val="21"/>
                <c:pt idx="0">
                  <c:v>Resto de capítulos</c:v>
                </c:pt>
                <c:pt idx="1">
                  <c:v>Manufacturas diversas de metales comunes</c:v>
                </c:pt>
                <c:pt idx="2">
                  <c:v>Máquinas y aparatos eléctricos</c:v>
                </c:pt>
                <c:pt idx="3">
                  <c:v>Prendas y complementos de vestir de punto</c:v>
                </c:pt>
                <c:pt idx="4">
                  <c:v>Extractos curtientes y tintóreos</c:v>
                </c:pt>
                <c:pt idx="5">
                  <c:v>Legumbres y tubérculos</c:v>
                </c:pt>
                <c:pt idx="6">
                  <c:v>Papel y cartón, manufacturas de celulosa</c:v>
                </c:pt>
                <c:pt idx="7">
                  <c:v>Pescados, crustáceos y moluscos</c:v>
                </c:pt>
                <c:pt idx="8">
                  <c:v>Grasas, aceites y ceras</c:v>
                </c:pt>
                <c:pt idx="9">
                  <c:v>Preparados alimenticios diversos</c:v>
                </c:pt>
                <c:pt idx="10">
                  <c:v>Caucho natural o sintético</c:v>
                </c:pt>
                <c:pt idx="11">
                  <c:v>Manufacturas de fundición, de hierro o de acero</c:v>
                </c:pt>
                <c:pt idx="12">
                  <c:v>Fundición, hierro y acero</c:v>
                </c:pt>
                <c:pt idx="13">
                  <c:v>Madera, carbón vegetal</c:v>
                </c:pt>
                <c:pt idx="14">
                  <c:v>Reactores nucleares, calderas y artefactos mecánicos</c:v>
                </c:pt>
                <c:pt idx="15">
                  <c:v>Materias plásticas artificiales</c:v>
                </c:pt>
                <c:pt idx="16">
                  <c:v>Vehículos automóviles, tractores, ciclos</c:v>
                </c:pt>
                <c:pt idx="17">
                  <c:v>Calzados, botines y polainas</c:v>
                </c:pt>
                <c:pt idx="18">
                  <c:v>Preparados de legumbres y otras plantas</c:v>
                </c:pt>
                <c:pt idx="19">
                  <c:v>Aluminio y manufacturas de aluminio</c:v>
                </c:pt>
                <c:pt idx="20">
                  <c:v>Tabaco y sucedáneos de tabaco elaborados</c:v>
                </c:pt>
              </c:strCache>
            </c:strRef>
          </c:cat>
          <c:val>
            <c:numRef>
              <c:f>'G6.1_G6.2'!$F$9:$F$29</c:f>
              <c:numCache>
                <c:formatCode>#,##0</c:formatCode>
                <c:ptCount val="21"/>
                <c:pt idx="0">
                  <c:v>266631.39999999991</c:v>
                </c:pt>
                <c:pt idx="1">
                  <c:v>18259.599999999999</c:v>
                </c:pt>
                <c:pt idx="2">
                  <c:v>20174.39</c:v>
                </c:pt>
                <c:pt idx="3">
                  <c:v>20660.230000000003</c:v>
                </c:pt>
                <c:pt idx="4">
                  <c:v>21625.41</c:v>
                </c:pt>
                <c:pt idx="5">
                  <c:v>22698.02</c:v>
                </c:pt>
                <c:pt idx="6">
                  <c:v>22701.420000000002</c:v>
                </c:pt>
                <c:pt idx="7">
                  <c:v>26324.48</c:v>
                </c:pt>
                <c:pt idx="8">
                  <c:v>31534.440000000002</c:v>
                </c:pt>
                <c:pt idx="9">
                  <c:v>32373.299999999996</c:v>
                </c:pt>
                <c:pt idx="10">
                  <c:v>42734.27</c:v>
                </c:pt>
                <c:pt idx="11">
                  <c:v>44722.57</c:v>
                </c:pt>
                <c:pt idx="12">
                  <c:v>49917.29</c:v>
                </c:pt>
                <c:pt idx="13">
                  <c:v>62058.630000000005</c:v>
                </c:pt>
                <c:pt idx="14">
                  <c:v>62969.140000000007</c:v>
                </c:pt>
                <c:pt idx="15">
                  <c:v>63342.09</c:v>
                </c:pt>
                <c:pt idx="16">
                  <c:v>69482.760000000009</c:v>
                </c:pt>
                <c:pt idx="17">
                  <c:v>70309.289999999994</c:v>
                </c:pt>
                <c:pt idx="18">
                  <c:v>86031.119999999981</c:v>
                </c:pt>
                <c:pt idx="19">
                  <c:v>93685.22</c:v>
                </c:pt>
                <c:pt idx="20">
                  <c:v>117593.93000000002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512-41D5-8A0F-4F7708F54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4422272"/>
        <c:axId val="174424064"/>
      </c:barChart>
      <c:catAx>
        <c:axId val="1744222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/>
            </a:pPr>
            <a:endParaRPr lang="es-ES"/>
          </a:p>
        </c:txPr>
        <c:crossAx val="174424064"/>
        <c:crosses val="autoZero"/>
        <c:auto val="1"/>
        <c:lblAlgn val="l"/>
        <c:lblOffset val="100"/>
        <c:tickLblSkip val="1"/>
        <c:tickMarkSkip val="1"/>
        <c:noMultiLvlLbl val="0"/>
      </c:catAx>
      <c:valAx>
        <c:axId val="174424064"/>
        <c:scaling>
          <c:orientation val="minMax"/>
          <c:max val="360000"/>
          <c:min val="0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es-ES"/>
          </a:p>
        </c:txPr>
        <c:crossAx val="1744222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022792158544483"/>
          <c:y val="0.36873095584079457"/>
          <c:w val="0.10165191529576201"/>
          <c:h val="9.9114707256838103E-2"/>
        </c:manualLayout>
      </c:layout>
      <c:overlay val="1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268602437905318"/>
          <c:y val="1.6949152542372881E-2"/>
          <c:w val="0.66111957900267593"/>
          <c:h val="0.9152542372881356"/>
        </c:manualLayout>
      </c:layout>
      <c:barChart>
        <c:barDir val="bar"/>
        <c:grouping val="clustered"/>
        <c:varyColors val="0"/>
        <c:ser>
          <c:idx val="0"/>
          <c:order val="0"/>
          <c:tx>
            <c:v>2019</c:v>
          </c:tx>
          <c:spPr>
            <a:solidFill>
              <a:schemeClr val="accent1">
                <a:lumMod val="20000"/>
                <a:lumOff val="80000"/>
              </a:schemeClr>
            </a:solidFill>
            <a:ln w="25400">
              <a:noFill/>
            </a:ln>
          </c:spPr>
          <c:invertIfNegative val="0"/>
          <c:cat>
            <c:strRef>
              <c:f>'G6.3_G64'!$A$9:$A$29</c:f>
              <c:strCache>
                <c:ptCount val="21"/>
                <c:pt idx="0">
                  <c:v>Fabricación de productos farmacéuticos</c:v>
                </c:pt>
                <c:pt idx="1">
                  <c:v>Fabricación de productos informáticos, electrónicos y ópticos</c:v>
                </c:pt>
                <c:pt idx="2">
                  <c:v>Otras industrias manufactureras</c:v>
                </c:pt>
                <c:pt idx="3">
                  <c:v>Coquerías y refino de petróleo</c:v>
                </c:pt>
                <c:pt idx="4">
                  <c:v>Fabricación de material y equipo eléctrico</c:v>
                </c:pt>
                <c:pt idx="5">
                  <c:v>Industria del papel</c:v>
                </c:pt>
                <c:pt idx="6">
                  <c:v>Confección de prendas de vestir</c:v>
                </c:pt>
                <c:pt idx="7">
                  <c:v>Fabricación de muebles</c:v>
                </c:pt>
                <c:pt idx="8">
                  <c:v>Fabricación de vehículos de motor, remolques y semirremolques</c:v>
                </c:pt>
                <c:pt idx="9">
                  <c:v>Fabricación de otros productos minerales no metálicos</c:v>
                </c:pt>
                <c:pt idx="10">
                  <c:v>Industria textil</c:v>
                </c:pt>
                <c:pt idx="11">
                  <c:v>Industria química</c:v>
                </c:pt>
                <c:pt idx="12">
                  <c:v>Fabricación de otro material de transporte</c:v>
                </c:pt>
                <c:pt idx="13">
                  <c:v>Metalurgia, fabricación de productos de hierro, acero y ferroaleaciones</c:v>
                </c:pt>
                <c:pt idx="14">
                  <c:v>Fabricación de maquinaria y equipo n.c.o.p.</c:v>
                </c:pt>
                <c:pt idx="15">
                  <c:v>Fabricación de productos de caucho y plásticos</c:v>
                </c:pt>
                <c:pt idx="16">
                  <c:v>Industria de la madera y del corcho, excepto muebles, cestería y espartería</c:v>
                </c:pt>
                <c:pt idx="17">
                  <c:v>Fabricación de productos metálicos, excepto maquinaria y equipo</c:v>
                </c:pt>
                <c:pt idx="18">
                  <c:v>Industria del cuero y del calzado</c:v>
                </c:pt>
                <c:pt idx="19">
                  <c:v>Fabricación de bebidas</c:v>
                </c:pt>
                <c:pt idx="20">
                  <c:v>Industria de la alimentación</c:v>
                </c:pt>
              </c:strCache>
            </c:strRef>
          </c:cat>
          <c:val>
            <c:numRef>
              <c:f>'G6.3_G64'!$C$9:$C$29</c:f>
              <c:numCache>
                <c:formatCode>#,##0</c:formatCode>
                <c:ptCount val="21"/>
                <c:pt idx="0">
                  <c:v>176</c:v>
                </c:pt>
                <c:pt idx="1">
                  <c:v>4602</c:v>
                </c:pt>
                <c:pt idx="2">
                  <c:v>4617</c:v>
                </c:pt>
                <c:pt idx="3">
                  <c:v>5891</c:v>
                </c:pt>
                <c:pt idx="4">
                  <c:v>7851</c:v>
                </c:pt>
                <c:pt idx="5">
                  <c:v>9428</c:v>
                </c:pt>
                <c:pt idx="6">
                  <c:v>16996</c:v>
                </c:pt>
                <c:pt idx="7">
                  <c:v>28266</c:v>
                </c:pt>
                <c:pt idx="8">
                  <c:v>42450</c:v>
                </c:pt>
                <c:pt idx="9">
                  <c:v>44955</c:v>
                </c:pt>
                <c:pt idx="10">
                  <c:v>40098</c:v>
                </c:pt>
                <c:pt idx="11">
                  <c:v>72258</c:v>
                </c:pt>
                <c:pt idx="12">
                  <c:v>110438</c:v>
                </c:pt>
                <c:pt idx="13">
                  <c:v>81746</c:v>
                </c:pt>
                <c:pt idx="14">
                  <c:v>125139</c:v>
                </c:pt>
                <c:pt idx="15">
                  <c:v>137767</c:v>
                </c:pt>
                <c:pt idx="16">
                  <c:v>139951</c:v>
                </c:pt>
                <c:pt idx="17">
                  <c:v>157290</c:v>
                </c:pt>
                <c:pt idx="18">
                  <c:v>213910</c:v>
                </c:pt>
                <c:pt idx="19">
                  <c:v>327855</c:v>
                </c:pt>
                <c:pt idx="20">
                  <c:v>300396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26-47FC-AE83-BFBEACA96CF6}"/>
            </c:ext>
          </c:extLst>
        </c:ser>
        <c:ser>
          <c:idx val="1"/>
          <c:order val="1"/>
          <c:tx>
            <c:v>2020(P)</c:v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cat>
            <c:strRef>
              <c:f>'G6.3_G64'!$A$9:$A$29</c:f>
              <c:strCache>
                <c:ptCount val="21"/>
                <c:pt idx="0">
                  <c:v>Fabricación de productos farmacéuticos</c:v>
                </c:pt>
                <c:pt idx="1">
                  <c:v>Fabricación de productos informáticos, electrónicos y ópticos</c:v>
                </c:pt>
                <c:pt idx="2">
                  <c:v>Otras industrias manufactureras</c:v>
                </c:pt>
                <c:pt idx="3">
                  <c:v>Coquerías y refino de petróleo</c:v>
                </c:pt>
                <c:pt idx="4">
                  <c:v>Fabricación de material y equipo eléctrico</c:v>
                </c:pt>
                <c:pt idx="5">
                  <c:v>Industria del papel</c:v>
                </c:pt>
                <c:pt idx="6">
                  <c:v>Confección de prendas de vestir</c:v>
                </c:pt>
                <c:pt idx="7">
                  <c:v>Fabricación de muebles</c:v>
                </c:pt>
                <c:pt idx="8">
                  <c:v>Fabricación de vehículos de motor, remolques y semirremolques</c:v>
                </c:pt>
                <c:pt idx="9">
                  <c:v>Fabricación de otros productos minerales no metálicos</c:v>
                </c:pt>
                <c:pt idx="10">
                  <c:v>Industria textil</c:v>
                </c:pt>
                <c:pt idx="11">
                  <c:v>Industria química</c:v>
                </c:pt>
                <c:pt idx="12">
                  <c:v>Fabricación de otro material de transporte</c:v>
                </c:pt>
                <c:pt idx="13">
                  <c:v>Metalurgia, fabricación de productos de hierro, acero y ferroaleaciones</c:v>
                </c:pt>
                <c:pt idx="14">
                  <c:v>Fabricación de maquinaria y equipo n.c.o.p.</c:v>
                </c:pt>
                <c:pt idx="15">
                  <c:v>Fabricación de productos de caucho y plásticos</c:v>
                </c:pt>
                <c:pt idx="16">
                  <c:v>Industria de la madera y del corcho, excepto muebles, cestería y espartería</c:v>
                </c:pt>
                <c:pt idx="17">
                  <c:v>Fabricación de productos metálicos, excepto maquinaria y equipo</c:v>
                </c:pt>
                <c:pt idx="18">
                  <c:v>Industria del cuero y del calzado</c:v>
                </c:pt>
                <c:pt idx="19">
                  <c:v>Fabricación de bebidas</c:v>
                </c:pt>
                <c:pt idx="20">
                  <c:v>Industria de la alimentación</c:v>
                </c:pt>
              </c:strCache>
            </c:strRef>
          </c:cat>
          <c:val>
            <c:numRef>
              <c:f>'G6.3_G64'!$B$9:$B$29</c:f>
              <c:numCache>
                <c:formatCode>#,##0</c:formatCode>
                <c:ptCount val="21"/>
                <c:pt idx="0">
                  <c:v>380</c:v>
                </c:pt>
                <c:pt idx="1">
                  <c:v>4245</c:v>
                </c:pt>
                <c:pt idx="2">
                  <c:v>4306</c:v>
                </c:pt>
                <c:pt idx="3">
                  <c:v>5640</c:v>
                </c:pt>
                <c:pt idx="4">
                  <c:v>6667</c:v>
                </c:pt>
                <c:pt idx="5">
                  <c:v>7054</c:v>
                </c:pt>
                <c:pt idx="6">
                  <c:v>11900</c:v>
                </c:pt>
                <c:pt idx="7">
                  <c:v>14792</c:v>
                </c:pt>
                <c:pt idx="8">
                  <c:v>29077</c:v>
                </c:pt>
                <c:pt idx="9">
                  <c:v>36793</c:v>
                </c:pt>
                <c:pt idx="10">
                  <c:v>41972</c:v>
                </c:pt>
                <c:pt idx="11">
                  <c:v>55151</c:v>
                </c:pt>
                <c:pt idx="12">
                  <c:v>59379</c:v>
                </c:pt>
                <c:pt idx="13">
                  <c:v>79936</c:v>
                </c:pt>
                <c:pt idx="14">
                  <c:v>96741</c:v>
                </c:pt>
                <c:pt idx="15">
                  <c:v>107147</c:v>
                </c:pt>
                <c:pt idx="16">
                  <c:v>112651</c:v>
                </c:pt>
                <c:pt idx="17">
                  <c:v>160821</c:v>
                </c:pt>
                <c:pt idx="18">
                  <c:v>165033</c:v>
                </c:pt>
                <c:pt idx="19">
                  <c:v>328280</c:v>
                </c:pt>
                <c:pt idx="20">
                  <c:v>336705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B26-47FC-AE83-BFBEACA96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3143936"/>
        <c:axId val="173145472"/>
      </c:barChart>
      <c:catAx>
        <c:axId val="1731439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/>
            </a:pPr>
            <a:endParaRPr lang="es-ES"/>
          </a:p>
        </c:txPr>
        <c:crossAx val="173145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3145472"/>
        <c:scaling>
          <c:orientation val="minMax"/>
          <c:max val="360000"/>
          <c:min val="0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es-ES"/>
          </a:p>
        </c:txPr>
        <c:crossAx val="1731439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022792158544483"/>
          <c:y val="0.36873095584079457"/>
          <c:w val="0.10165191529576201"/>
          <c:h val="9.9114707256838103E-2"/>
        </c:manualLayout>
      </c:layout>
      <c:overlay val="1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4954204472685472"/>
          <c:y val="5.3614733766266645E-2"/>
          <c:w val="0.66111957900267593"/>
          <c:h val="0.87857624701143988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'G6.3_G64'!$G$6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 w="25400">
              <a:noFill/>
            </a:ln>
          </c:spPr>
          <c:invertIfNegative val="0"/>
          <c:cat>
            <c:strRef>
              <c:f>'G6.3_G64'!$E$9:$E$30</c:f>
              <c:strCache>
                <c:ptCount val="22"/>
                <c:pt idx="0">
                  <c:v>Fabricación de productos farmacéuticos</c:v>
                </c:pt>
                <c:pt idx="1">
                  <c:v>Coquerías y refino de petróleo</c:v>
                </c:pt>
                <c:pt idx="2">
                  <c:v>Fabricación de bebidas</c:v>
                </c:pt>
                <c:pt idx="3">
                  <c:v>Otras industrias manufactureras</c:v>
                </c:pt>
                <c:pt idx="4">
                  <c:v>Fabricación de muebles</c:v>
                </c:pt>
                <c:pt idx="5">
                  <c:v>Fabricación de productos informáticos, electrónicos y ópticos</c:v>
                </c:pt>
                <c:pt idx="6">
                  <c:v>Fabricación de otro material de transporte</c:v>
                </c:pt>
                <c:pt idx="7">
                  <c:v>Fabricación de material y equipo eléctrico</c:v>
                </c:pt>
                <c:pt idx="8">
                  <c:v>Industria del papel</c:v>
                </c:pt>
                <c:pt idx="9">
                  <c:v>Fabricación de otros productos minerales no metálicos</c:v>
                </c:pt>
                <c:pt idx="10">
                  <c:v>Industria textil</c:v>
                </c:pt>
                <c:pt idx="11">
                  <c:v>Confección de prendas de vestir</c:v>
                </c:pt>
                <c:pt idx="12">
                  <c:v>Fabricación de maquinaria y equipo n.c.o.p.</c:v>
                </c:pt>
                <c:pt idx="13">
                  <c:v>Fabricación de vehículos de motor, remolques y semirremolques</c:v>
                </c:pt>
                <c:pt idx="14">
                  <c:v>Fabricación de productos de caucho y plásticos</c:v>
                </c:pt>
                <c:pt idx="15">
                  <c:v>Industria del cuero y del calzado</c:v>
                </c:pt>
                <c:pt idx="16">
                  <c:v>Industria de la madera y del corcho, excepto muebles, cestería y espartería</c:v>
                </c:pt>
                <c:pt idx="17">
                  <c:v>Fabricación de productos metálicos, excepto maquinaria y equipo</c:v>
                </c:pt>
                <c:pt idx="18">
                  <c:v>Industria del tabaco</c:v>
                </c:pt>
                <c:pt idx="19">
                  <c:v>Industria química</c:v>
                </c:pt>
                <c:pt idx="20">
                  <c:v>Metalurgia, fabricación de productos de hierro, acero y ferroaleaciones</c:v>
                </c:pt>
                <c:pt idx="21">
                  <c:v>Industria de la alimentación</c:v>
                </c:pt>
              </c:strCache>
            </c:strRef>
          </c:cat>
          <c:val>
            <c:numRef>
              <c:f>'G6.3_G64'!$G$9:$G$30</c:f>
              <c:numCache>
                <c:formatCode>#,##0</c:formatCode>
                <c:ptCount val="22"/>
                <c:pt idx="0">
                  <c:v>1404</c:v>
                </c:pt>
                <c:pt idx="1">
                  <c:v>1950</c:v>
                </c:pt>
                <c:pt idx="2">
                  <c:v>10708</c:v>
                </c:pt>
                <c:pt idx="3">
                  <c:v>9980</c:v>
                </c:pt>
                <c:pt idx="4">
                  <c:v>6188</c:v>
                </c:pt>
                <c:pt idx="5">
                  <c:v>12918</c:v>
                </c:pt>
                <c:pt idx="6">
                  <c:v>27136</c:v>
                </c:pt>
                <c:pt idx="7">
                  <c:v>20627</c:v>
                </c:pt>
                <c:pt idx="8">
                  <c:v>21464</c:v>
                </c:pt>
                <c:pt idx="9">
                  <c:v>29192</c:v>
                </c:pt>
                <c:pt idx="10">
                  <c:v>29659</c:v>
                </c:pt>
                <c:pt idx="11">
                  <c:v>31158</c:v>
                </c:pt>
                <c:pt idx="12">
                  <c:v>91126</c:v>
                </c:pt>
                <c:pt idx="13">
                  <c:v>115009</c:v>
                </c:pt>
                <c:pt idx="14">
                  <c:v>84792</c:v>
                </c:pt>
                <c:pt idx="15">
                  <c:v>94859</c:v>
                </c:pt>
                <c:pt idx="16">
                  <c:v>90298</c:v>
                </c:pt>
                <c:pt idx="17">
                  <c:v>96208</c:v>
                </c:pt>
                <c:pt idx="18">
                  <c:v>119516</c:v>
                </c:pt>
                <c:pt idx="19">
                  <c:v>125243</c:v>
                </c:pt>
                <c:pt idx="20">
                  <c:v>149723</c:v>
                </c:pt>
                <c:pt idx="21">
                  <c:v>198718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12F-4FCD-B754-77B97B8D23A5}"/>
            </c:ext>
          </c:extLst>
        </c:ser>
        <c:ser>
          <c:idx val="0"/>
          <c:order val="1"/>
          <c:tx>
            <c:strRef>
              <c:f>'G6.3_G64'!$F$6</c:f>
              <c:strCache>
                <c:ptCount val="1"/>
                <c:pt idx="0">
                  <c:v>2020(P)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cat>
            <c:strRef>
              <c:f>'G6.3_G64'!$E$9:$E$30</c:f>
              <c:strCache>
                <c:ptCount val="22"/>
                <c:pt idx="0">
                  <c:v>Fabricación de productos farmacéuticos</c:v>
                </c:pt>
                <c:pt idx="1">
                  <c:v>Coquerías y refino de petróleo</c:v>
                </c:pt>
                <c:pt idx="2">
                  <c:v>Fabricación de bebidas</c:v>
                </c:pt>
                <c:pt idx="3">
                  <c:v>Otras industrias manufactureras</c:v>
                </c:pt>
                <c:pt idx="4">
                  <c:v>Fabricación de muebles</c:v>
                </c:pt>
                <c:pt idx="5">
                  <c:v>Fabricación de productos informáticos, electrónicos y ópticos</c:v>
                </c:pt>
                <c:pt idx="6">
                  <c:v>Fabricación de otro material de transporte</c:v>
                </c:pt>
                <c:pt idx="7">
                  <c:v>Fabricación de material y equipo eléctrico</c:v>
                </c:pt>
                <c:pt idx="8">
                  <c:v>Industria del papel</c:v>
                </c:pt>
                <c:pt idx="9">
                  <c:v>Fabricación de otros productos minerales no metálicos</c:v>
                </c:pt>
                <c:pt idx="10">
                  <c:v>Industria textil</c:v>
                </c:pt>
                <c:pt idx="11">
                  <c:v>Confección de prendas de vestir</c:v>
                </c:pt>
                <c:pt idx="12">
                  <c:v>Fabricación de maquinaria y equipo n.c.o.p.</c:v>
                </c:pt>
                <c:pt idx="13">
                  <c:v>Fabricación de vehículos de motor, remolques y semirremolques</c:v>
                </c:pt>
                <c:pt idx="14">
                  <c:v>Fabricación de productos de caucho y plásticos</c:v>
                </c:pt>
                <c:pt idx="15">
                  <c:v>Industria del cuero y del calzado</c:v>
                </c:pt>
                <c:pt idx="16">
                  <c:v>Industria de la madera y del corcho, excepto muebles, cestería y espartería</c:v>
                </c:pt>
                <c:pt idx="17">
                  <c:v>Fabricación de productos metálicos, excepto maquinaria y equipo</c:v>
                </c:pt>
                <c:pt idx="18">
                  <c:v>Industria del tabaco</c:v>
                </c:pt>
                <c:pt idx="19">
                  <c:v>Industria química</c:v>
                </c:pt>
                <c:pt idx="20">
                  <c:v>Metalurgia, fabricación de productos de hierro, acero y ferroaleaciones</c:v>
                </c:pt>
                <c:pt idx="21">
                  <c:v>Industria de la alimentación</c:v>
                </c:pt>
              </c:strCache>
            </c:strRef>
          </c:cat>
          <c:val>
            <c:numRef>
              <c:f>'G6.3_G64'!$F$9:$F$30</c:f>
              <c:numCache>
                <c:formatCode>#,##0</c:formatCode>
                <c:ptCount val="22"/>
                <c:pt idx="0">
                  <c:v>1418</c:v>
                </c:pt>
                <c:pt idx="1">
                  <c:v>1858</c:v>
                </c:pt>
                <c:pt idx="2">
                  <c:v>6219</c:v>
                </c:pt>
                <c:pt idx="3">
                  <c:v>8138</c:v>
                </c:pt>
                <c:pt idx="4">
                  <c:v>9381</c:v>
                </c:pt>
                <c:pt idx="5">
                  <c:v>10855</c:v>
                </c:pt>
                <c:pt idx="6">
                  <c:v>17322</c:v>
                </c:pt>
                <c:pt idx="7">
                  <c:v>17872</c:v>
                </c:pt>
                <c:pt idx="8">
                  <c:v>21484</c:v>
                </c:pt>
                <c:pt idx="9">
                  <c:v>26113</c:v>
                </c:pt>
                <c:pt idx="10">
                  <c:v>28037</c:v>
                </c:pt>
                <c:pt idx="11">
                  <c:v>28142</c:v>
                </c:pt>
                <c:pt idx="12">
                  <c:v>56425</c:v>
                </c:pt>
                <c:pt idx="13">
                  <c:v>68341</c:v>
                </c:pt>
                <c:pt idx="14">
                  <c:v>69732</c:v>
                </c:pt>
                <c:pt idx="15">
                  <c:v>70472</c:v>
                </c:pt>
                <c:pt idx="16">
                  <c:v>77421</c:v>
                </c:pt>
                <c:pt idx="17">
                  <c:v>96602</c:v>
                </c:pt>
                <c:pt idx="18">
                  <c:v>117594</c:v>
                </c:pt>
                <c:pt idx="19">
                  <c:v>123901</c:v>
                </c:pt>
                <c:pt idx="20">
                  <c:v>143515</c:v>
                </c:pt>
                <c:pt idx="21">
                  <c:v>181091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12F-4FCD-B754-77B97B8D2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3184128"/>
        <c:axId val="173185664"/>
      </c:barChart>
      <c:catAx>
        <c:axId val="1731841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/>
            </a:pPr>
            <a:endParaRPr lang="es-ES"/>
          </a:p>
        </c:txPr>
        <c:crossAx val="173185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3185664"/>
        <c:scaling>
          <c:orientation val="minMax"/>
          <c:max val="350000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es-ES"/>
          </a:p>
        </c:txPr>
        <c:crossAx val="1731841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456880105464809"/>
          <c:y val="0.35189967386799759"/>
          <c:w val="0.10196041883231971"/>
          <c:h val="0.11695538057742783"/>
        </c:manualLayout>
      </c:layout>
      <c:overlay val="1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722650317565263"/>
          <c:y val="1.0773345587436712E-2"/>
          <c:w val="0.66111957900267593"/>
          <c:h val="0.915254237288135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'G6.5_G66'!$C$6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 w="25400">
              <a:noFill/>
            </a:ln>
          </c:spPr>
          <c:invertIfNegative val="0"/>
          <c:cat>
            <c:strRef>
              <c:f>'G6.5_G66'!$A$9:$A$29</c:f>
              <c:strCache>
                <c:ptCount val="21"/>
                <c:pt idx="0">
                  <c:v>Resto países</c:v>
                </c:pt>
                <c:pt idx="1">
                  <c:v>Grecia</c:v>
                </c:pt>
                <c:pt idx="2">
                  <c:v>Eslovaquia</c:v>
                </c:pt>
                <c:pt idx="3">
                  <c:v>Suecia</c:v>
                </c:pt>
                <c:pt idx="4">
                  <c:v>Corea del Sur</c:v>
                </c:pt>
                <c:pt idx="5">
                  <c:v>China</c:v>
                </c:pt>
                <c:pt idx="6">
                  <c:v>Irlanda</c:v>
                </c:pt>
                <c:pt idx="7">
                  <c:v>Rumanía</c:v>
                </c:pt>
                <c:pt idx="8">
                  <c:v>Canadá</c:v>
                </c:pt>
                <c:pt idx="9">
                  <c:v>Bélgica</c:v>
                </c:pt>
                <c:pt idx="10">
                  <c:v>Polonia</c:v>
                </c:pt>
                <c:pt idx="11">
                  <c:v>Suiza</c:v>
                </c:pt>
                <c:pt idx="12">
                  <c:v>México</c:v>
                </c:pt>
                <c:pt idx="13">
                  <c:v>Marruecos</c:v>
                </c:pt>
                <c:pt idx="14">
                  <c:v>Países Bajos</c:v>
                </c:pt>
                <c:pt idx="15">
                  <c:v>Italia</c:v>
                </c:pt>
                <c:pt idx="16">
                  <c:v>Estados Unidos de América</c:v>
                </c:pt>
                <c:pt idx="17">
                  <c:v>Reino Unido</c:v>
                </c:pt>
                <c:pt idx="18">
                  <c:v>Portugal</c:v>
                </c:pt>
                <c:pt idx="19">
                  <c:v>Alemania</c:v>
                </c:pt>
                <c:pt idx="20">
                  <c:v>Francia</c:v>
                </c:pt>
              </c:strCache>
            </c:strRef>
          </c:cat>
          <c:val>
            <c:numRef>
              <c:f>'G6.5_G66'!$C$9:$C$29</c:f>
              <c:numCache>
                <c:formatCode>#,##0</c:formatCode>
                <c:ptCount val="21"/>
                <c:pt idx="0">
                  <c:v>229593.57999999984</c:v>
                </c:pt>
                <c:pt idx="1">
                  <c:v>16562.650000000001</c:v>
                </c:pt>
                <c:pt idx="2">
                  <c:v>18539.07</c:v>
                </c:pt>
                <c:pt idx="3">
                  <c:v>14874.41</c:v>
                </c:pt>
                <c:pt idx="4">
                  <c:v>12499.66</c:v>
                </c:pt>
                <c:pt idx="5">
                  <c:v>19785.18</c:v>
                </c:pt>
                <c:pt idx="6">
                  <c:v>16192.76</c:v>
                </c:pt>
                <c:pt idx="7">
                  <c:v>36049.040000000001</c:v>
                </c:pt>
                <c:pt idx="8">
                  <c:v>24287.42</c:v>
                </c:pt>
                <c:pt idx="9">
                  <c:v>28402.68</c:v>
                </c:pt>
                <c:pt idx="10">
                  <c:v>30941.01</c:v>
                </c:pt>
                <c:pt idx="11">
                  <c:v>28426.71</c:v>
                </c:pt>
                <c:pt idx="12">
                  <c:v>49559.89</c:v>
                </c:pt>
                <c:pt idx="13">
                  <c:v>76317.37</c:v>
                </c:pt>
                <c:pt idx="14">
                  <c:v>83160.820000000007</c:v>
                </c:pt>
                <c:pt idx="15">
                  <c:v>97285.74</c:v>
                </c:pt>
                <c:pt idx="16">
                  <c:v>143670.32999999999</c:v>
                </c:pt>
                <c:pt idx="17">
                  <c:v>139096.65</c:v>
                </c:pt>
                <c:pt idx="18">
                  <c:v>192872.28</c:v>
                </c:pt>
                <c:pt idx="19">
                  <c:v>207090.24</c:v>
                </c:pt>
                <c:pt idx="20">
                  <c:v>434672.51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2FD-46AC-B9C4-B901217B62D4}"/>
            </c:ext>
          </c:extLst>
        </c:ser>
        <c:ser>
          <c:idx val="0"/>
          <c:order val="1"/>
          <c:tx>
            <c:strRef>
              <c:f>'G6.5_G66'!$B$6</c:f>
              <c:strCache>
                <c:ptCount val="1"/>
                <c:pt idx="0">
                  <c:v>2020(P)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cat>
            <c:strRef>
              <c:f>'G6.5_G66'!$A$9:$A$29</c:f>
              <c:strCache>
                <c:ptCount val="21"/>
                <c:pt idx="0">
                  <c:v>Resto países</c:v>
                </c:pt>
                <c:pt idx="1">
                  <c:v>Grecia</c:v>
                </c:pt>
                <c:pt idx="2">
                  <c:v>Eslovaquia</c:v>
                </c:pt>
                <c:pt idx="3">
                  <c:v>Suecia</c:v>
                </c:pt>
                <c:pt idx="4">
                  <c:v>Corea del Sur</c:v>
                </c:pt>
                <c:pt idx="5">
                  <c:v>China</c:v>
                </c:pt>
                <c:pt idx="6">
                  <c:v>Irlanda</c:v>
                </c:pt>
                <c:pt idx="7">
                  <c:v>Rumanía</c:v>
                </c:pt>
                <c:pt idx="8">
                  <c:v>Canadá</c:v>
                </c:pt>
                <c:pt idx="9">
                  <c:v>Bélgica</c:v>
                </c:pt>
                <c:pt idx="10">
                  <c:v>Polonia</c:v>
                </c:pt>
                <c:pt idx="11">
                  <c:v>Suiza</c:v>
                </c:pt>
                <c:pt idx="12">
                  <c:v>México</c:v>
                </c:pt>
                <c:pt idx="13">
                  <c:v>Marruecos</c:v>
                </c:pt>
                <c:pt idx="14">
                  <c:v>Países Bajos</c:v>
                </c:pt>
                <c:pt idx="15">
                  <c:v>Italia</c:v>
                </c:pt>
                <c:pt idx="16">
                  <c:v>Estados Unidos de América</c:v>
                </c:pt>
                <c:pt idx="17">
                  <c:v>Reino Unido</c:v>
                </c:pt>
                <c:pt idx="18">
                  <c:v>Portugal</c:v>
                </c:pt>
                <c:pt idx="19">
                  <c:v>Alemania</c:v>
                </c:pt>
                <c:pt idx="20">
                  <c:v>Francia</c:v>
                </c:pt>
              </c:strCache>
            </c:strRef>
          </c:cat>
          <c:val>
            <c:numRef>
              <c:f>'G6.5_G66'!$B$9:$B$29</c:f>
              <c:numCache>
                <c:formatCode>#,##0</c:formatCode>
                <c:ptCount val="21"/>
                <c:pt idx="0">
                  <c:v>207814.29999999981</c:v>
                </c:pt>
                <c:pt idx="1">
                  <c:v>12276.859999999999</c:v>
                </c:pt>
                <c:pt idx="2">
                  <c:v>13008.029999999999</c:v>
                </c:pt>
                <c:pt idx="3">
                  <c:v>13285.720000000001</c:v>
                </c:pt>
                <c:pt idx="4">
                  <c:v>15313.169999999998</c:v>
                </c:pt>
                <c:pt idx="5">
                  <c:v>16544.91</c:v>
                </c:pt>
                <c:pt idx="6">
                  <c:v>19352.829999999994</c:v>
                </c:pt>
                <c:pt idx="7">
                  <c:v>22259.78</c:v>
                </c:pt>
                <c:pt idx="8">
                  <c:v>24523.989999999998</c:v>
                </c:pt>
                <c:pt idx="9">
                  <c:v>29995.160000000003</c:v>
                </c:pt>
                <c:pt idx="10">
                  <c:v>31998.510000000002</c:v>
                </c:pt>
                <c:pt idx="11">
                  <c:v>34869.310000000005</c:v>
                </c:pt>
                <c:pt idx="12">
                  <c:v>36152.25</c:v>
                </c:pt>
                <c:pt idx="13">
                  <c:v>57566.48</c:v>
                </c:pt>
                <c:pt idx="14">
                  <c:v>82399.63</c:v>
                </c:pt>
                <c:pt idx="15">
                  <c:v>84932.020000000019</c:v>
                </c:pt>
                <c:pt idx="16">
                  <c:v>124029.68999999999</c:v>
                </c:pt>
                <c:pt idx="17">
                  <c:v>130845.50999999998</c:v>
                </c:pt>
                <c:pt idx="18">
                  <c:v>186145.51</c:v>
                </c:pt>
                <c:pt idx="19">
                  <c:v>190272.43</c:v>
                </c:pt>
                <c:pt idx="20">
                  <c:v>358568.91000000003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2FD-46AC-B9C4-B901217B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3266432"/>
        <c:axId val="173267968"/>
      </c:barChart>
      <c:catAx>
        <c:axId val="1732664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/>
            </a:pPr>
            <a:endParaRPr lang="es-ES"/>
          </a:p>
        </c:txPr>
        <c:crossAx val="173267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3267968"/>
        <c:scaling>
          <c:orientation val="minMax"/>
          <c:max val="450000"/>
          <c:min val="0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es-ES"/>
          </a:p>
        </c:txPr>
        <c:crossAx val="1732664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022792158544483"/>
          <c:y val="0.36873095584079457"/>
          <c:w val="0.10165191529576201"/>
          <c:h val="9.9114707256838103E-2"/>
        </c:manualLayout>
      </c:layout>
      <c:overlay val="1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268602437905318"/>
          <c:y val="1.6949152542372881E-2"/>
          <c:w val="0.66111957900267593"/>
          <c:h val="0.86853540134199814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'G6.5_G66'!$G$6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 w="25400">
              <a:noFill/>
            </a:ln>
          </c:spPr>
          <c:invertIfNegative val="0"/>
          <c:cat>
            <c:strRef>
              <c:f>'G6.5_G66'!$E$9:$E$29</c:f>
              <c:strCache>
                <c:ptCount val="21"/>
                <c:pt idx="0">
                  <c:v>Resto países</c:v>
                </c:pt>
                <c:pt idx="1">
                  <c:v>Austria</c:v>
                </c:pt>
                <c:pt idx="2">
                  <c:v>Vietnam</c:v>
                </c:pt>
                <c:pt idx="3">
                  <c:v>Grecia</c:v>
                </c:pt>
                <c:pt idx="4">
                  <c:v>Cuba</c:v>
                </c:pt>
                <c:pt idx="5">
                  <c:v>Suiza</c:v>
                </c:pt>
                <c:pt idx="6">
                  <c:v>Emiratos Árabes Unidos</c:v>
                </c:pt>
                <c:pt idx="7">
                  <c:v>Turquía</c:v>
                </c:pt>
                <c:pt idx="8">
                  <c:v>India</c:v>
                </c:pt>
                <c:pt idx="9">
                  <c:v>Estados Unidos de América</c:v>
                </c:pt>
                <c:pt idx="10">
                  <c:v>Reino Unido</c:v>
                </c:pt>
                <c:pt idx="11">
                  <c:v>Perú</c:v>
                </c:pt>
                <c:pt idx="12">
                  <c:v>Marruecos</c:v>
                </c:pt>
                <c:pt idx="13">
                  <c:v>Países Bajos</c:v>
                </c:pt>
                <c:pt idx="14">
                  <c:v>Polonia</c:v>
                </c:pt>
                <c:pt idx="15">
                  <c:v>Bélgica</c:v>
                </c:pt>
                <c:pt idx="16">
                  <c:v>Italia</c:v>
                </c:pt>
                <c:pt idx="17">
                  <c:v>Portugal</c:v>
                </c:pt>
                <c:pt idx="18">
                  <c:v>Alemania</c:v>
                </c:pt>
                <c:pt idx="19">
                  <c:v>Francia</c:v>
                </c:pt>
                <c:pt idx="20">
                  <c:v>China</c:v>
                </c:pt>
              </c:strCache>
            </c:strRef>
          </c:cat>
          <c:val>
            <c:numRef>
              <c:f>'G6.5_G66'!$G$9:$G$29</c:f>
              <c:numCache>
                <c:formatCode>#,##0</c:formatCode>
                <c:ptCount val="21"/>
                <c:pt idx="0">
                  <c:v>173952.05999999982</c:v>
                </c:pt>
                <c:pt idx="1">
                  <c:v>14428.22</c:v>
                </c:pt>
                <c:pt idx="2">
                  <c:v>16577.47</c:v>
                </c:pt>
                <c:pt idx="3">
                  <c:v>11849.6</c:v>
                </c:pt>
                <c:pt idx="4">
                  <c:v>13777.32</c:v>
                </c:pt>
                <c:pt idx="5">
                  <c:v>6184.74</c:v>
                </c:pt>
                <c:pt idx="6">
                  <c:v>23379.07</c:v>
                </c:pt>
                <c:pt idx="7">
                  <c:v>53312.08</c:v>
                </c:pt>
                <c:pt idx="8">
                  <c:v>30012.080000000002</c:v>
                </c:pt>
                <c:pt idx="9">
                  <c:v>33433.89</c:v>
                </c:pt>
                <c:pt idx="10">
                  <c:v>52770.07</c:v>
                </c:pt>
                <c:pt idx="11">
                  <c:v>48032.78</c:v>
                </c:pt>
                <c:pt idx="12">
                  <c:v>58914.76</c:v>
                </c:pt>
                <c:pt idx="13">
                  <c:v>56880.21</c:v>
                </c:pt>
                <c:pt idx="14">
                  <c:v>58118.53</c:v>
                </c:pt>
                <c:pt idx="15">
                  <c:v>72768.72</c:v>
                </c:pt>
                <c:pt idx="16">
                  <c:v>94548.9</c:v>
                </c:pt>
                <c:pt idx="17">
                  <c:v>85361.13</c:v>
                </c:pt>
                <c:pt idx="18">
                  <c:v>184195.47</c:v>
                </c:pt>
                <c:pt idx="19">
                  <c:v>195975.33</c:v>
                </c:pt>
                <c:pt idx="20">
                  <c:v>151319.57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E60-4272-A343-E985292C00C9}"/>
            </c:ext>
          </c:extLst>
        </c:ser>
        <c:ser>
          <c:idx val="0"/>
          <c:order val="1"/>
          <c:tx>
            <c:strRef>
              <c:f>'G6.5_G66'!$F$6</c:f>
              <c:strCache>
                <c:ptCount val="1"/>
                <c:pt idx="0">
                  <c:v>2020(P)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cat>
            <c:strRef>
              <c:f>'G6.5_G66'!$E$9:$E$29</c:f>
              <c:strCache>
                <c:ptCount val="21"/>
                <c:pt idx="0">
                  <c:v>Resto países</c:v>
                </c:pt>
                <c:pt idx="1">
                  <c:v>Austria</c:v>
                </c:pt>
                <c:pt idx="2">
                  <c:v>Vietnam</c:v>
                </c:pt>
                <c:pt idx="3">
                  <c:v>Grecia</c:v>
                </c:pt>
                <c:pt idx="4">
                  <c:v>Cuba</c:v>
                </c:pt>
                <c:pt idx="5">
                  <c:v>Suiza</c:v>
                </c:pt>
                <c:pt idx="6">
                  <c:v>Emiratos Árabes Unidos</c:v>
                </c:pt>
                <c:pt idx="7">
                  <c:v>Turquía</c:v>
                </c:pt>
                <c:pt idx="8">
                  <c:v>India</c:v>
                </c:pt>
                <c:pt idx="9">
                  <c:v>Estados Unidos de América</c:v>
                </c:pt>
                <c:pt idx="10">
                  <c:v>Reino Unido</c:v>
                </c:pt>
                <c:pt idx="11">
                  <c:v>Perú</c:v>
                </c:pt>
                <c:pt idx="12">
                  <c:v>Marruecos</c:v>
                </c:pt>
                <c:pt idx="13">
                  <c:v>Países Bajos</c:v>
                </c:pt>
                <c:pt idx="14">
                  <c:v>Polonia</c:v>
                </c:pt>
                <c:pt idx="15">
                  <c:v>Bélgica</c:v>
                </c:pt>
                <c:pt idx="16">
                  <c:v>Italia</c:v>
                </c:pt>
                <c:pt idx="17">
                  <c:v>Portugal</c:v>
                </c:pt>
                <c:pt idx="18">
                  <c:v>Alemania</c:v>
                </c:pt>
                <c:pt idx="19">
                  <c:v>Francia</c:v>
                </c:pt>
                <c:pt idx="20">
                  <c:v>China</c:v>
                </c:pt>
              </c:strCache>
            </c:strRef>
          </c:cat>
          <c:val>
            <c:numRef>
              <c:f>'G6.5_G66'!$F$9:$F$29</c:f>
              <c:numCache>
                <c:formatCode>#,##0</c:formatCode>
                <c:ptCount val="21"/>
                <c:pt idx="0">
                  <c:v>138203.43999999994</c:v>
                </c:pt>
                <c:pt idx="1">
                  <c:v>10494.82</c:v>
                </c:pt>
                <c:pt idx="2">
                  <c:v>11044.170000000002</c:v>
                </c:pt>
                <c:pt idx="3">
                  <c:v>11786.449999999999</c:v>
                </c:pt>
                <c:pt idx="4">
                  <c:v>12228.25</c:v>
                </c:pt>
                <c:pt idx="5">
                  <c:v>14187.02</c:v>
                </c:pt>
                <c:pt idx="6">
                  <c:v>16430.54</c:v>
                </c:pt>
                <c:pt idx="7">
                  <c:v>17646.86</c:v>
                </c:pt>
                <c:pt idx="8">
                  <c:v>22308.940000000002</c:v>
                </c:pt>
                <c:pt idx="9">
                  <c:v>29318.18</c:v>
                </c:pt>
                <c:pt idx="10">
                  <c:v>37034.81</c:v>
                </c:pt>
                <c:pt idx="11">
                  <c:v>38439.46</c:v>
                </c:pt>
                <c:pt idx="12">
                  <c:v>40243.200000000004</c:v>
                </c:pt>
                <c:pt idx="13">
                  <c:v>43839.999999999993</c:v>
                </c:pt>
                <c:pt idx="14">
                  <c:v>64172.750000000007</c:v>
                </c:pt>
                <c:pt idx="15">
                  <c:v>68937.239999999991</c:v>
                </c:pt>
                <c:pt idx="16">
                  <c:v>72129.16</c:v>
                </c:pt>
                <c:pt idx="17">
                  <c:v>85668.9</c:v>
                </c:pt>
                <c:pt idx="18">
                  <c:v>156938.36000000002</c:v>
                </c:pt>
                <c:pt idx="19">
                  <c:v>175527.86</c:v>
                </c:pt>
                <c:pt idx="20">
                  <c:v>179248.59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E60-4272-A343-E985292C0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3306240"/>
        <c:axId val="173307776"/>
      </c:barChart>
      <c:catAx>
        <c:axId val="1733062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/>
            </a:pPr>
            <a:endParaRPr lang="es-ES"/>
          </a:p>
        </c:txPr>
        <c:crossAx val="173307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3307776"/>
        <c:scaling>
          <c:orientation val="minMax"/>
          <c:max val="450000"/>
          <c:min val="0"/>
        </c:scaling>
        <c:delete val="0"/>
        <c:axPos val="b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es-ES"/>
          </a:p>
        </c:txPr>
        <c:crossAx val="1733062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022792158544483"/>
          <c:y val="0.36873095584079457"/>
          <c:w val="0.10165191529576201"/>
          <c:h val="9.9114707256838103E-2"/>
        </c:manualLayout>
      </c:layout>
      <c:overlay val="1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373380</xdr:colOff>
      <xdr:row>3</xdr:row>
      <xdr:rowOff>176784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" y="228600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7086601" y="552450"/>
    <xdr:ext cx="5743574" cy="429577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7029450" y="5086350"/>
    <xdr:ext cx="5743574" cy="4080509"/>
    <xdr:graphicFrame macro="">
      <xdr:nvGraphicFramePr>
        <xdr:cNvPr id="4" name="3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8281036" y="708660"/>
    <xdr:ext cx="5753100" cy="41148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8263256" y="5191761"/>
    <xdr:ext cx="5743574" cy="3752849"/>
    <xdr:graphicFrame macro="">
      <xdr:nvGraphicFramePr>
        <xdr:cNvPr id="4" name="3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4701540" y="609600"/>
    <xdr:ext cx="6238875" cy="4088111"/>
    <xdr:graphicFrame macro="">
      <xdr:nvGraphicFramePr>
        <xdr:cNvPr id="4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4715510" y="5259070"/>
    <xdr:ext cx="6238875" cy="3892550"/>
    <xdr:graphicFrame macro="">
      <xdr:nvGraphicFramePr>
        <xdr:cNvPr id="6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WVP25"/>
  <sheetViews>
    <sheetView showGridLines="0" showRowColHeaders="0" tabSelected="1" workbookViewId="0">
      <selection activeCell="B8" sqref="B8"/>
    </sheetView>
  </sheetViews>
  <sheetFormatPr baseColWidth="10" defaultColWidth="0" defaultRowHeight="18" customHeight="1" zeroHeight="1" x14ac:dyDescent="0.2"/>
  <cols>
    <col min="1" max="1" width="4.28515625" style="42" customWidth="1" collapsed="1"/>
    <col min="2" max="2" width="59.85546875" style="42" customWidth="1" collapsed="1"/>
    <col min="3" max="7" width="11.42578125" style="42" customWidth="1" collapsed="1"/>
    <col min="8" max="8" width="6.28515625" style="42" customWidth="1" collapsed="1"/>
    <col min="9" max="9" width="11.42578125" style="42" customWidth="1" collapsed="1"/>
    <col min="10" max="255" width="11.42578125" style="42" hidden="1" customWidth="1" collapsed="1"/>
    <col min="256" max="256" width="1.42578125" style="42" hidden="1" customWidth="1" collapsed="1"/>
    <col min="257" max="257" width="4.28515625" style="42" hidden="1" customWidth="1" collapsed="1"/>
    <col min="258" max="258" width="59.85546875" style="42" hidden="1" collapsed="1"/>
    <col min="259" max="263" width="11.42578125" style="42" hidden="1" collapsed="1"/>
    <col min="264" max="264" width="6.28515625" style="42" hidden="1" collapsed="1"/>
    <col min="265" max="512" width="1.42578125" style="42" hidden="1" collapsed="1"/>
    <col min="513" max="513" width="4.28515625" style="42" hidden="1" collapsed="1"/>
    <col min="514" max="514" width="59.85546875" style="42" hidden="1" collapsed="1"/>
    <col min="515" max="519" width="11.42578125" style="42" hidden="1" collapsed="1"/>
    <col min="520" max="520" width="6.28515625" style="42" hidden="1" collapsed="1"/>
    <col min="521" max="768" width="1.42578125" style="42" hidden="1" collapsed="1"/>
    <col min="769" max="769" width="4.28515625" style="42" hidden="1" collapsed="1"/>
    <col min="770" max="770" width="59.85546875" style="42" hidden="1" collapsed="1"/>
    <col min="771" max="775" width="11.42578125" style="42" hidden="1" collapsed="1"/>
    <col min="776" max="776" width="6.28515625" style="42" hidden="1" collapsed="1"/>
    <col min="777" max="1024" width="1.42578125" style="42" hidden="1" collapsed="1"/>
    <col min="1025" max="1025" width="4.28515625" style="42" hidden="1" collapsed="1"/>
    <col min="1026" max="1026" width="59.85546875" style="42" hidden="1" collapsed="1"/>
    <col min="1027" max="1031" width="11.42578125" style="42" hidden="1" collapsed="1"/>
    <col min="1032" max="1032" width="6.28515625" style="42" hidden="1" collapsed="1"/>
    <col min="1033" max="1280" width="1.42578125" style="42" hidden="1" collapsed="1"/>
    <col min="1281" max="1281" width="4.28515625" style="42" hidden="1" collapsed="1"/>
    <col min="1282" max="1282" width="59.85546875" style="42" hidden="1" collapsed="1"/>
    <col min="1283" max="1287" width="11.42578125" style="42" hidden="1" collapsed="1"/>
    <col min="1288" max="1288" width="6.28515625" style="42" hidden="1" collapsed="1"/>
    <col min="1289" max="1536" width="1.42578125" style="42" hidden="1" collapsed="1"/>
    <col min="1537" max="1537" width="4.28515625" style="42" hidden="1" collapsed="1"/>
    <col min="1538" max="1538" width="59.85546875" style="42" hidden="1" collapsed="1"/>
    <col min="1539" max="1543" width="11.42578125" style="42" hidden="1" collapsed="1"/>
    <col min="1544" max="1544" width="6.28515625" style="42" hidden="1" collapsed="1"/>
    <col min="1545" max="1792" width="1.42578125" style="42" hidden="1" collapsed="1"/>
    <col min="1793" max="1793" width="4.28515625" style="42" hidden="1" collapsed="1"/>
    <col min="1794" max="1794" width="59.85546875" style="42" hidden="1" collapsed="1"/>
    <col min="1795" max="1799" width="11.42578125" style="42" hidden="1" collapsed="1"/>
    <col min="1800" max="1800" width="6.28515625" style="42" hidden="1" collapsed="1"/>
    <col min="1801" max="2048" width="1.42578125" style="42" hidden="1" collapsed="1"/>
    <col min="2049" max="2049" width="4.28515625" style="42" hidden="1" collapsed="1"/>
    <col min="2050" max="2050" width="59.85546875" style="42" hidden="1" collapsed="1"/>
    <col min="2051" max="2055" width="11.42578125" style="42" hidden="1" collapsed="1"/>
    <col min="2056" max="2056" width="6.28515625" style="42" hidden="1" collapsed="1"/>
    <col min="2057" max="2304" width="1.42578125" style="42" hidden="1" collapsed="1"/>
    <col min="2305" max="2305" width="4.28515625" style="42" hidden="1" collapsed="1"/>
    <col min="2306" max="2306" width="59.85546875" style="42" hidden="1" collapsed="1"/>
    <col min="2307" max="2311" width="11.42578125" style="42" hidden="1" collapsed="1"/>
    <col min="2312" max="2312" width="6.28515625" style="42" hidden="1" collapsed="1"/>
    <col min="2313" max="2560" width="1.42578125" style="42" hidden="1" collapsed="1"/>
    <col min="2561" max="2561" width="4.28515625" style="42" hidden="1" collapsed="1"/>
    <col min="2562" max="2562" width="59.85546875" style="42" hidden="1" collapsed="1"/>
    <col min="2563" max="2567" width="11.42578125" style="42" hidden="1" collapsed="1"/>
    <col min="2568" max="2568" width="6.28515625" style="42" hidden="1" collapsed="1"/>
    <col min="2569" max="2816" width="1.42578125" style="42" hidden="1" collapsed="1"/>
    <col min="2817" max="2817" width="4.28515625" style="42" hidden="1" collapsed="1"/>
    <col min="2818" max="2818" width="59.85546875" style="42" hidden="1" collapsed="1"/>
    <col min="2819" max="2823" width="11.42578125" style="42" hidden="1" collapsed="1"/>
    <col min="2824" max="2824" width="6.28515625" style="42" hidden="1" collapsed="1"/>
    <col min="2825" max="3072" width="1.42578125" style="42" hidden="1" collapsed="1"/>
    <col min="3073" max="3073" width="4.28515625" style="42" hidden="1" collapsed="1"/>
    <col min="3074" max="3074" width="59.85546875" style="42" hidden="1" collapsed="1"/>
    <col min="3075" max="3079" width="11.42578125" style="42" hidden="1" collapsed="1"/>
    <col min="3080" max="3080" width="6.28515625" style="42" hidden="1" collapsed="1"/>
    <col min="3081" max="3328" width="1.42578125" style="42" hidden="1" collapsed="1"/>
    <col min="3329" max="3329" width="4.28515625" style="42" hidden="1" collapsed="1"/>
    <col min="3330" max="3330" width="59.85546875" style="42" hidden="1" collapsed="1"/>
    <col min="3331" max="3335" width="11.42578125" style="42" hidden="1" collapsed="1"/>
    <col min="3336" max="3336" width="6.28515625" style="42" hidden="1" collapsed="1"/>
    <col min="3337" max="3584" width="1.42578125" style="42" hidden="1" collapsed="1"/>
    <col min="3585" max="3585" width="4.28515625" style="42" hidden="1" collapsed="1"/>
    <col min="3586" max="3586" width="59.85546875" style="42" hidden="1" collapsed="1"/>
    <col min="3587" max="3591" width="11.42578125" style="42" hidden="1" collapsed="1"/>
    <col min="3592" max="3592" width="6.28515625" style="42" hidden="1" collapsed="1"/>
    <col min="3593" max="3840" width="1.42578125" style="42" hidden="1" collapsed="1"/>
    <col min="3841" max="3841" width="4.28515625" style="42" hidden="1" collapsed="1"/>
    <col min="3842" max="3842" width="59.85546875" style="42" hidden="1" collapsed="1"/>
    <col min="3843" max="3847" width="11.42578125" style="42" hidden="1" collapsed="1"/>
    <col min="3848" max="3848" width="6.28515625" style="42" hidden="1" collapsed="1"/>
    <col min="3849" max="4096" width="1.42578125" style="42" hidden="1" collapsed="1"/>
    <col min="4097" max="4097" width="4.28515625" style="42" hidden="1" collapsed="1"/>
    <col min="4098" max="4098" width="59.85546875" style="42" hidden="1" collapsed="1"/>
    <col min="4099" max="4103" width="11.42578125" style="42" hidden="1" collapsed="1"/>
    <col min="4104" max="4104" width="6.28515625" style="42" hidden="1" collapsed="1"/>
    <col min="4105" max="4352" width="1.42578125" style="42" hidden="1" collapsed="1"/>
    <col min="4353" max="4353" width="4.28515625" style="42" hidden="1" collapsed="1"/>
    <col min="4354" max="4354" width="59.85546875" style="42" hidden="1" collapsed="1"/>
    <col min="4355" max="4359" width="11.42578125" style="42" hidden="1" collapsed="1"/>
    <col min="4360" max="4360" width="6.28515625" style="42" hidden="1" collapsed="1"/>
    <col min="4361" max="4608" width="1.42578125" style="42" hidden="1" collapsed="1"/>
    <col min="4609" max="4609" width="4.28515625" style="42" hidden="1" collapsed="1"/>
    <col min="4610" max="4610" width="59.85546875" style="42" hidden="1" collapsed="1"/>
    <col min="4611" max="4615" width="11.42578125" style="42" hidden="1" collapsed="1"/>
    <col min="4616" max="4616" width="6.28515625" style="42" hidden="1" collapsed="1"/>
    <col min="4617" max="4864" width="1.42578125" style="42" hidden="1" collapsed="1"/>
    <col min="4865" max="4865" width="4.28515625" style="42" hidden="1" collapsed="1"/>
    <col min="4866" max="4866" width="59.85546875" style="42" hidden="1" collapsed="1"/>
    <col min="4867" max="4871" width="11.42578125" style="42" hidden="1" collapsed="1"/>
    <col min="4872" max="4872" width="6.28515625" style="42" hidden="1" collapsed="1"/>
    <col min="4873" max="5120" width="1.42578125" style="42" hidden="1" collapsed="1"/>
    <col min="5121" max="5121" width="4.28515625" style="42" hidden="1" collapsed="1"/>
    <col min="5122" max="5122" width="59.85546875" style="42" hidden="1" collapsed="1"/>
    <col min="5123" max="5127" width="11.42578125" style="42" hidden="1" collapsed="1"/>
    <col min="5128" max="5128" width="6.28515625" style="42" hidden="1" collapsed="1"/>
    <col min="5129" max="5376" width="1.42578125" style="42" hidden="1" collapsed="1"/>
    <col min="5377" max="5377" width="4.28515625" style="42" hidden="1" collapsed="1"/>
    <col min="5378" max="5378" width="59.85546875" style="42" hidden="1" collapsed="1"/>
    <col min="5379" max="5383" width="11.42578125" style="42" hidden="1" collapsed="1"/>
    <col min="5384" max="5384" width="6.28515625" style="42" hidden="1" collapsed="1"/>
    <col min="5385" max="5632" width="1.42578125" style="42" hidden="1" collapsed="1"/>
    <col min="5633" max="5633" width="4.28515625" style="42" hidden="1" collapsed="1"/>
    <col min="5634" max="5634" width="59.85546875" style="42" hidden="1" collapsed="1"/>
    <col min="5635" max="5639" width="11.42578125" style="42" hidden="1" collapsed="1"/>
    <col min="5640" max="5640" width="6.28515625" style="42" hidden="1" collapsed="1"/>
    <col min="5641" max="5888" width="1.42578125" style="42" hidden="1" collapsed="1"/>
    <col min="5889" max="5889" width="4.28515625" style="42" hidden="1" collapsed="1"/>
    <col min="5890" max="5890" width="59.85546875" style="42" hidden="1" collapsed="1"/>
    <col min="5891" max="5895" width="11.42578125" style="42" hidden="1" collapsed="1"/>
    <col min="5896" max="5896" width="6.28515625" style="42" hidden="1" collapsed="1"/>
    <col min="5897" max="6144" width="1.42578125" style="42" hidden="1" collapsed="1"/>
    <col min="6145" max="6145" width="4.28515625" style="42" hidden="1" collapsed="1"/>
    <col min="6146" max="6146" width="59.85546875" style="42" hidden="1" collapsed="1"/>
    <col min="6147" max="6151" width="11.42578125" style="42" hidden="1" collapsed="1"/>
    <col min="6152" max="6152" width="6.28515625" style="42" hidden="1" collapsed="1"/>
    <col min="6153" max="6400" width="1.42578125" style="42" hidden="1" collapsed="1"/>
    <col min="6401" max="6401" width="4.28515625" style="42" hidden="1" collapsed="1"/>
    <col min="6402" max="6402" width="59.85546875" style="42" hidden="1" collapsed="1"/>
    <col min="6403" max="6407" width="11.42578125" style="42" hidden="1" collapsed="1"/>
    <col min="6408" max="6408" width="6.28515625" style="42" hidden="1" collapsed="1"/>
    <col min="6409" max="6656" width="1.42578125" style="42" hidden="1" collapsed="1"/>
    <col min="6657" max="6657" width="4.28515625" style="42" hidden="1" collapsed="1"/>
    <col min="6658" max="6658" width="59.85546875" style="42" hidden="1" collapsed="1"/>
    <col min="6659" max="6663" width="11.42578125" style="42" hidden="1" collapsed="1"/>
    <col min="6664" max="6664" width="6.28515625" style="42" hidden="1" collapsed="1"/>
    <col min="6665" max="6912" width="1.42578125" style="42" hidden="1" collapsed="1"/>
    <col min="6913" max="6913" width="4.28515625" style="42" hidden="1" collapsed="1"/>
    <col min="6914" max="6914" width="59.85546875" style="42" hidden="1" collapsed="1"/>
    <col min="6915" max="6919" width="11.42578125" style="42" hidden="1" collapsed="1"/>
    <col min="6920" max="6920" width="6.28515625" style="42" hidden="1" collapsed="1"/>
    <col min="6921" max="7168" width="1.42578125" style="42" hidden="1" collapsed="1"/>
    <col min="7169" max="7169" width="4.28515625" style="42" hidden="1" collapsed="1"/>
    <col min="7170" max="7170" width="59.85546875" style="42" hidden="1" collapsed="1"/>
    <col min="7171" max="7175" width="11.42578125" style="42" hidden="1" collapsed="1"/>
    <col min="7176" max="7176" width="6.28515625" style="42" hidden="1" collapsed="1"/>
    <col min="7177" max="7424" width="1.42578125" style="42" hidden="1" collapsed="1"/>
    <col min="7425" max="7425" width="4.28515625" style="42" hidden="1" collapsed="1"/>
    <col min="7426" max="7426" width="59.85546875" style="42" hidden="1" collapsed="1"/>
    <col min="7427" max="7431" width="11.42578125" style="42" hidden="1" collapsed="1"/>
    <col min="7432" max="7432" width="6.28515625" style="42" hidden="1" collapsed="1"/>
    <col min="7433" max="7680" width="1.42578125" style="42" hidden="1" collapsed="1"/>
    <col min="7681" max="7681" width="4.28515625" style="42" hidden="1" collapsed="1"/>
    <col min="7682" max="7682" width="59.85546875" style="42" hidden="1" collapsed="1"/>
    <col min="7683" max="7687" width="11.42578125" style="42" hidden="1" collapsed="1"/>
    <col min="7688" max="7688" width="6.28515625" style="42" hidden="1" collapsed="1"/>
    <col min="7689" max="7936" width="1.42578125" style="42" hidden="1" collapsed="1"/>
    <col min="7937" max="7937" width="4.28515625" style="42" hidden="1" collapsed="1"/>
    <col min="7938" max="7938" width="59.85546875" style="42" hidden="1" collapsed="1"/>
    <col min="7939" max="7943" width="11.42578125" style="42" hidden="1" collapsed="1"/>
    <col min="7944" max="7944" width="6.28515625" style="42" hidden="1" collapsed="1"/>
    <col min="7945" max="8192" width="1.42578125" style="42" hidden="1" collapsed="1"/>
    <col min="8193" max="8193" width="4.28515625" style="42" hidden="1" collapsed="1"/>
    <col min="8194" max="8194" width="59.85546875" style="42" hidden="1" collapsed="1"/>
    <col min="8195" max="8199" width="11.42578125" style="42" hidden="1" collapsed="1"/>
    <col min="8200" max="8200" width="6.28515625" style="42" hidden="1" collapsed="1"/>
    <col min="8201" max="8448" width="1.42578125" style="42" hidden="1" collapsed="1"/>
    <col min="8449" max="8449" width="4.28515625" style="42" hidden="1" collapsed="1"/>
    <col min="8450" max="8450" width="59.85546875" style="42" hidden="1" collapsed="1"/>
    <col min="8451" max="8455" width="11.42578125" style="42" hidden="1" collapsed="1"/>
    <col min="8456" max="8456" width="6.28515625" style="42" hidden="1" collapsed="1"/>
    <col min="8457" max="8704" width="1.42578125" style="42" hidden="1" collapsed="1"/>
    <col min="8705" max="8705" width="4.28515625" style="42" hidden="1" collapsed="1"/>
    <col min="8706" max="8706" width="59.85546875" style="42" hidden="1" collapsed="1"/>
    <col min="8707" max="8711" width="11.42578125" style="42" hidden="1" collapsed="1"/>
    <col min="8712" max="8712" width="6.28515625" style="42" hidden="1" collapsed="1"/>
    <col min="8713" max="8960" width="1.42578125" style="42" hidden="1" collapsed="1"/>
    <col min="8961" max="8961" width="4.28515625" style="42" hidden="1" collapsed="1"/>
    <col min="8962" max="8962" width="59.85546875" style="42" hidden="1" collapsed="1"/>
    <col min="8963" max="8967" width="11.42578125" style="42" hidden="1" collapsed="1"/>
    <col min="8968" max="8968" width="6.28515625" style="42" hidden="1" collapsed="1"/>
    <col min="8969" max="9216" width="1.42578125" style="42" hidden="1" collapsed="1"/>
    <col min="9217" max="9217" width="4.28515625" style="42" hidden="1" collapsed="1"/>
    <col min="9218" max="9218" width="59.85546875" style="42" hidden="1" collapsed="1"/>
    <col min="9219" max="9223" width="11.42578125" style="42" hidden="1" collapsed="1"/>
    <col min="9224" max="9224" width="6.28515625" style="42" hidden="1" collapsed="1"/>
    <col min="9225" max="9472" width="1.42578125" style="42" hidden="1" collapsed="1"/>
    <col min="9473" max="9473" width="4.28515625" style="42" hidden="1" collapsed="1"/>
    <col min="9474" max="9474" width="59.85546875" style="42" hidden="1" collapsed="1"/>
    <col min="9475" max="9479" width="11.42578125" style="42" hidden="1" collapsed="1"/>
    <col min="9480" max="9480" width="6.28515625" style="42" hidden="1" collapsed="1"/>
    <col min="9481" max="9728" width="1.42578125" style="42" hidden="1" collapsed="1"/>
    <col min="9729" max="9729" width="4.28515625" style="42" hidden="1" collapsed="1"/>
    <col min="9730" max="9730" width="59.85546875" style="42" hidden="1" collapsed="1"/>
    <col min="9731" max="9735" width="11.42578125" style="42" hidden="1" collapsed="1"/>
    <col min="9736" max="9736" width="6.28515625" style="42" hidden="1" collapsed="1"/>
    <col min="9737" max="9984" width="1.42578125" style="42" hidden="1" collapsed="1"/>
    <col min="9985" max="9985" width="4.28515625" style="42" hidden="1" collapsed="1"/>
    <col min="9986" max="9986" width="59.85546875" style="42" hidden="1" collapsed="1"/>
    <col min="9987" max="9991" width="11.42578125" style="42" hidden="1" collapsed="1"/>
    <col min="9992" max="9992" width="6.28515625" style="42" hidden="1" collapsed="1"/>
    <col min="9993" max="10240" width="1.42578125" style="42" hidden="1" collapsed="1"/>
    <col min="10241" max="10241" width="4.28515625" style="42" hidden="1" collapsed="1"/>
    <col min="10242" max="10242" width="59.85546875" style="42" hidden="1" collapsed="1"/>
    <col min="10243" max="10247" width="11.42578125" style="42" hidden="1" collapsed="1"/>
    <col min="10248" max="10248" width="6.28515625" style="42" hidden="1" collapsed="1"/>
    <col min="10249" max="10496" width="1.42578125" style="42" hidden="1" collapsed="1"/>
    <col min="10497" max="10497" width="4.28515625" style="42" hidden="1" collapsed="1"/>
    <col min="10498" max="10498" width="59.85546875" style="42" hidden="1" collapsed="1"/>
    <col min="10499" max="10503" width="11.42578125" style="42" hidden="1" collapsed="1"/>
    <col min="10504" max="10504" width="6.28515625" style="42" hidden="1" collapsed="1"/>
    <col min="10505" max="10752" width="1.42578125" style="42" hidden="1" collapsed="1"/>
    <col min="10753" max="10753" width="4.28515625" style="42" hidden="1" collapsed="1"/>
    <col min="10754" max="10754" width="59.85546875" style="42" hidden="1" collapsed="1"/>
    <col min="10755" max="10759" width="11.42578125" style="42" hidden="1" collapsed="1"/>
    <col min="10760" max="10760" width="6.28515625" style="42" hidden="1" collapsed="1"/>
    <col min="10761" max="11008" width="1.42578125" style="42" hidden="1" collapsed="1"/>
    <col min="11009" max="11009" width="4.28515625" style="42" hidden="1" collapsed="1"/>
    <col min="11010" max="11010" width="59.85546875" style="42" hidden="1" collapsed="1"/>
    <col min="11011" max="11015" width="11.42578125" style="42" hidden="1" collapsed="1"/>
    <col min="11016" max="11016" width="6.28515625" style="42" hidden="1" collapsed="1"/>
    <col min="11017" max="11264" width="1.42578125" style="42" hidden="1" collapsed="1"/>
    <col min="11265" max="11265" width="4.28515625" style="42" hidden="1" collapsed="1"/>
    <col min="11266" max="11266" width="59.85546875" style="42" hidden="1" collapsed="1"/>
    <col min="11267" max="11271" width="11.42578125" style="42" hidden="1" collapsed="1"/>
    <col min="11272" max="11272" width="6.28515625" style="42" hidden="1" collapsed="1"/>
    <col min="11273" max="11520" width="1.42578125" style="42" hidden="1" collapsed="1"/>
    <col min="11521" max="11521" width="4.28515625" style="42" hidden="1" collapsed="1"/>
    <col min="11522" max="11522" width="59.85546875" style="42" hidden="1" collapsed="1"/>
    <col min="11523" max="11527" width="11.42578125" style="42" hidden="1" collapsed="1"/>
    <col min="11528" max="11528" width="6.28515625" style="42" hidden="1" collapsed="1"/>
    <col min="11529" max="11776" width="1.42578125" style="42" hidden="1" collapsed="1"/>
    <col min="11777" max="11777" width="4.28515625" style="42" hidden="1" collapsed="1"/>
    <col min="11778" max="11778" width="59.85546875" style="42" hidden="1" collapsed="1"/>
    <col min="11779" max="11783" width="11.42578125" style="42" hidden="1" collapsed="1"/>
    <col min="11784" max="11784" width="6.28515625" style="42" hidden="1" collapsed="1"/>
    <col min="11785" max="12032" width="1.42578125" style="42" hidden="1" collapsed="1"/>
    <col min="12033" max="12033" width="4.28515625" style="42" hidden="1" collapsed="1"/>
    <col min="12034" max="12034" width="59.85546875" style="42" hidden="1" collapsed="1"/>
    <col min="12035" max="12039" width="11.42578125" style="42" hidden="1" collapsed="1"/>
    <col min="12040" max="12040" width="6.28515625" style="42" hidden="1" collapsed="1"/>
    <col min="12041" max="12288" width="1.42578125" style="42" hidden="1" collapsed="1"/>
    <col min="12289" max="12289" width="4.28515625" style="42" hidden="1" collapsed="1"/>
    <col min="12290" max="12290" width="59.85546875" style="42" hidden="1" collapsed="1"/>
    <col min="12291" max="12295" width="11.42578125" style="42" hidden="1" collapsed="1"/>
    <col min="12296" max="12296" width="6.28515625" style="42" hidden="1" collapsed="1"/>
    <col min="12297" max="12544" width="1.42578125" style="42" hidden="1" collapsed="1"/>
    <col min="12545" max="12545" width="4.28515625" style="42" hidden="1" collapsed="1"/>
    <col min="12546" max="12546" width="59.85546875" style="42" hidden="1" collapsed="1"/>
    <col min="12547" max="12551" width="11.42578125" style="42" hidden="1" collapsed="1"/>
    <col min="12552" max="12552" width="6.28515625" style="42" hidden="1" collapsed="1"/>
    <col min="12553" max="12800" width="1.42578125" style="42" hidden="1" collapsed="1"/>
    <col min="12801" max="12801" width="4.28515625" style="42" hidden="1" collapsed="1"/>
    <col min="12802" max="12802" width="59.85546875" style="42" hidden="1" collapsed="1"/>
    <col min="12803" max="12807" width="11.42578125" style="42" hidden="1" collapsed="1"/>
    <col min="12808" max="12808" width="6.28515625" style="42" hidden="1" collapsed="1"/>
    <col min="12809" max="13056" width="1.42578125" style="42" hidden="1" collapsed="1"/>
    <col min="13057" max="13057" width="4.28515625" style="42" hidden="1" collapsed="1"/>
    <col min="13058" max="13058" width="59.85546875" style="42" hidden="1" collapsed="1"/>
    <col min="13059" max="13063" width="11.42578125" style="42" hidden="1" collapsed="1"/>
    <col min="13064" max="13064" width="6.28515625" style="42" hidden="1" collapsed="1"/>
    <col min="13065" max="13312" width="1.42578125" style="42" hidden="1" collapsed="1"/>
    <col min="13313" max="13313" width="4.28515625" style="42" hidden="1" collapsed="1"/>
    <col min="13314" max="13314" width="59.85546875" style="42" hidden="1" collapsed="1"/>
    <col min="13315" max="13319" width="11.42578125" style="42" hidden="1" collapsed="1"/>
    <col min="13320" max="13320" width="6.28515625" style="42" hidden="1" collapsed="1"/>
    <col min="13321" max="13568" width="1.42578125" style="42" hidden="1" collapsed="1"/>
    <col min="13569" max="13569" width="4.28515625" style="42" hidden="1" collapsed="1"/>
    <col min="13570" max="13570" width="59.85546875" style="42" hidden="1" collapsed="1"/>
    <col min="13571" max="13575" width="11.42578125" style="42" hidden="1" collapsed="1"/>
    <col min="13576" max="13576" width="6.28515625" style="42" hidden="1" collapsed="1"/>
    <col min="13577" max="13824" width="1.42578125" style="42" hidden="1" collapsed="1"/>
    <col min="13825" max="13825" width="4.28515625" style="42" hidden="1" collapsed="1"/>
    <col min="13826" max="13826" width="59.85546875" style="42" hidden="1" collapsed="1"/>
    <col min="13827" max="13831" width="11.42578125" style="42" hidden="1" collapsed="1"/>
    <col min="13832" max="13832" width="6.28515625" style="42" hidden="1" collapsed="1"/>
    <col min="13833" max="14080" width="1.42578125" style="42" hidden="1" collapsed="1"/>
    <col min="14081" max="14081" width="4.28515625" style="42" hidden="1" collapsed="1"/>
    <col min="14082" max="14082" width="59.85546875" style="42" hidden="1" collapsed="1"/>
    <col min="14083" max="14087" width="11.42578125" style="42" hidden="1" collapsed="1"/>
    <col min="14088" max="14088" width="6.28515625" style="42" hidden="1" collapsed="1"/>
    <col min="14089" max="14336" width="1.42578125" style="42" hidden="1" collapsed="1"/>
    <col min="14337" max="14337" width="4.28515625" style="42" hidden="1" collapsed="1"/>
    <col min="14338" max="14338" width="59.85546875" style="42" hidden="1" collapsed="1"/>
    <col min="14339" max="14343" width="11.42578125" style="42" hidden="1" collapsed="1"/>
    <col min="14344" max="14344" width="6.28515625" style="42" hidden="1" collapsed="1"/>
    <col min="14345" max="14592" width="1.42578125" style="42" hidden="1" collapsed="1"/>
    <col min="14593" max="14593" width="4.28515625" style="42" hidden="1" collapsed="1"/>
    <col min="14594" max="14594" width="59.85546875" style="42" hidden="1" collapsed="1"/>
    <col min="14595" max="14599" width="11.42578125" style="42" hidden="1" collapsed="1"/>
    <col min="14600" max="14600" width="6.28515625" style="42" hidden="1" collapsed="1"/>
    <col min="14601" max="14848" width="1.42578125" style="42" hidden="1" collapsed="1"/>
    <col min="14849" max="14849" width="4.28515625" style="42" hidden="1" collapsed="1"/>
    <col min="14850" max="14850" width="59.85546875" style="42" hidden="1" collapsed="1"/>
    <col min="14851" max="14855" width="11.42578125" style="42" hidden="1" collapsed="1"/>
    <col min="14856" max="14856" width="6.28515625" style="42" hidden="1" collapsed="1"/>
    <col min="14857" max="15104" width="1.42578125" style="42" hidden="1" collapsed="1"/>
    <col min="15105" max="15105" width="4.28515625" style="42" hidden="1" collapsed="1"/>
    <col min="15106" max="15106" width="59.85546875" style="42" hidden="1" collapsed="1"/>
    <col min="15107" max="15111" width="11.42578125" style="42" hidden="1" collapsed="1"/>
    <col min="15112" max="15112" width="6.28515625" style="42" hidden="1" collapsed="1"/>
    <col min="15113" max="15360" width="1.42578125" style="42" hidden="1" collapsed="1"/>
    <col min="15361" max="15361" width="4.28515625" style="42" hidden="1" collapsed="1"/>
    <col min="15362" max="15362" width="59.85546875" style="42" hidden="1" collapsed="1"/>
    <col min="15363" max="15367" width="11.42578125" style="42" hidden="1" collapsed="1"/>
    <col min="15368" max="15368" width="6.28515625" style="42" hidden="1" collapsed="1"/>
    <col min="15369" max="15616" width="1.42578125" style="42" hidden="1" collapsed="1"/>
    <col min="15617" max="15617" width="4.28515625" style="42" hidden="1" collapsed="1"/>
    <col min="15618" max="15618" width="59.85546875" style="42" hidden="1" collapsed="1"/>
    <col min="15619" max="15623" width="11.42578125" style="42" hidden="1" collapsed="1"/>
    <col min="15624" max="15624" width="6.28515625" style="42" hidden="1" collapsed="1"/>
    <col min="15625" max="15872" width="1.42578125" style="42" hidden="1" collapsed="1"/>
    <col min="15873" max="15873" width="4.28515625" style="42" hidden="1" collapsed="1"/>
    <col min="15874" max="15874" width="59.85546875" style="42" hidden="1" collapsed="1"/>
    <col min="15875" max="15879" width="11.42578125" style="42" hidden="1" collapsed="1"/>
    <col min="15880" max="15880" width="6.28515625" style="42" hidden="1" collapsed="1"/>
    <col min="15881" max="16128" width="1.42578125" style="42" hidden="1" collapsed="1"/>
    <col min="16129" max="16129" width="4.28515625" style="42" hidden="1" collapsed="1"/>
    <col min="16130" max="16130" width="59.85546875" style="42" hidden="1" collapsed="1"/>
    <col min="16131" max="16135" width="11.42578125" style="42" hidden="1" collapsed="1"/>
    <col min="16136" max="16136" width="6.28515625" style="42" hidden="1" collapsed="1"/>
    <col min="16137" max="16384" width="1.42578125" style="42" hidden="1" collapsed="1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43" t="s">
        <v>79</v>
      </c>
      <c r="C8" s="44"/>
      <c r="D8" s="44"/>
      <c r="E8" s="44"/>
      <c r="F8" s="44"/>
      <c r="G8" s="44"/>
      <c r="H8" s="44"/>
    </row>
    <row r="9" spans="2:8" ht="18" customHeight="1" x14ac:dyDescent="0.2"/>
    <row r="10" spans="2:8" ht="18" customHeight="1" x14ac:dyDescent="0.2">
      <c r="B10" s="45" t="s">
        <v>80</v>
      </c>
    </row>
    <row r="11" spans="2:8" ht="18" customHeight="1" x14ac:dyDescent="0.2">
      <c r="B11" s="45" t="s">
        <v>81</v>
      </c>
    </row>
    <row r="12" spans="2:8" ht="18" customHeight="1" x14ac:dyDescent="0.2">
      <c r="B12" s="45"/>
    </row>
    <row r="13" spans="2:8" ht="18" customHeight="1" x14ac:dyDescent="0.2">
      <c r="B13" s="45"/>
    </row>
    <row r="14" spans="2:8" ht="18" customHeight="1" x14ac:dyDescent="0.2">
      <c r="B14" s="45"/>
    </row>
    <row r="15" spans="2:8" ht="18" customHeight="1" x14ac:dyDescent="0.2">
      <c r="B15" s="45"/>
      <c r="G15" s="50"/>
    </row>
    <row r="16" spans="2:8" ht="18" customHeight="1" x14ac:dyDescent="0.2">
      <c r="B16" s="45"/>
    </row>
    <row r="17" spans="2:2" ht="18" customHeight="1" x14ac:dyDescent="0.2">
      <c r="B17" s="45"/>
    </row>
    <row r="18" spans="2:2" ht="18" customHeight="1" x14ac:dyDescent="0.2">
      <c r="B18" s="45"/>
    </row>
    <row r="19" spans="2:2" ht="18" customHeight="1" x14ac:dyDescent="0.2">
      <c r="B19" s="45"/>
    </row>
    <row r="20" spans="2:2" ht="18" customHeight="1" x14ac:dyDescent="0.2"/>
    <row r="21" spans="2:2" ht="18" customHeight="1" x14ac:dyDescent="0.2"/>
    <row r="22" spans="2:2" ht="18" customHeight="1" x14ac:dyDescent="0.2"/>
    <row r="23" spans="2:2" ht="18" customHeight="1" x14ac:dyDescent="0.2"/>
    <row r="24" spans="2:2" s="46" customFormat="1" ht="18" customHeight="1" x14ac:dyDescent="0.2"/>
    <row r="25" spans="2:2" ht="18" customHeight="1" x14ac:dyDescent="0.2"/>
  </sheetData>
  <hyperlinks>
    <hyperlink ref="B10" location="'6.1.1'!A1" display="6.1: Exportaciones e importaciones"/>
    <hyperlink ref="B11" location="'6.2.1'!A1" display="6.2: Exportación de vino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AM107"/>
  <sheetViews>
    <sheetView zoomScaleNormal="100" workbookViewId="0">
      <selection sqref="A1:XFD1048576"/>
    </sheetView>
  </sheetViews>
  <sheetFormatPr baseColWidth="10" defaultColWidth="11.42578125" defaultRowHeight="12.75" x14ac:dyDescent="0.2"/>
  <cols>
    <col min="1" max="1" width="12.7109375" style="12" customWidth="1" collapsed="1"/>
    <col min="2" max="2" width="11" style="12" bestFit="1" customWidth="1" collapsed="1"/>
    <col min="3" max="3" width="9.140625" style="12" bestFit="1" customWidth="1" collapsed="1"/>
    <col min="4" max="4" width="2.85546875" style="12" customWidth="1" collapsed="1"/>
    <col min="5" max="7" width="9.140625" style="12" customWidth="1"/>
    <col min="8" max="8" width="4.7109375" style="12" customWidth="1" collapsed="1"/>
    <col min="9" max="15" width="10.85546875" style="12" customWidth="1" collapsed="1"/>
    <col min="16" max="16" width="10.42578125" style="12" customWidth="1" collapsed="1"/>
    <col min="17" max="17" width="7.42578125" style="12" customWidth="1" collapsed="1"/>
    <col min="18" max="18" width="4.28515625" style="12" customWidth="1"/>
    <col min="19" max="27" width="10.7109375" style="12" customWidth="1" collapsed="1"/>
    <col min="28" max="30" width="10.7109375" style="12" customWidth="1"/>
    <col min="31" max="31" width="10.7109375" style="12" customWidth="1" collapsed="1"/>
    <col min="32" max="32" width="11.42578125" style="12" collapsed="1"/>
    <col min="33" max="39" width="11.42578125" style="12"/>
    <col min="40" max="16384" width="11.42578125" style="12" collapsed="1"/>
  </cols>
  <sheetData>
    <row r="1" spans="1:27" s="3" customFormat="1" ht="14.1" customHeight="1" thickBot="1" x14ac:dyDescent="0.25">
      <c r="A1" s="1" t="s">
        <v>60</v>
      </c>
      <c r="B1" s="2"/>
      <c r="C1" s="2"/>
      <c r="D1" s="2"/>
      <c r="E1" s="17"/>
      <c r="F1" s="17"/>
      <c r="G1" s="17"/>
      <c r="I1" s="1" t="s">
        <v>60</v>
      </c>
      <c r="J1" s="2"/>
      <c r="K1" s="2"/>
      <c r="L1" s="2"/>
      <c r="M1" s="2"/>
      <c r="N1" s="2"/>
      <c r="O1" s="2"/>
      <c r="P1" s="2"/>
      <c r="Q1" s="2"/>
      <c r="R1" s="17"/>
    </row>
    <row r="2" spans="1:27" ht="12" customHeight="1" x14ac:dyDescent="0.2">
      <c r="S2" s="47" t="s">
        <v>82</v>
      </c>
    </row>
    <row r="3" spans="1:27" ht="18" customHeight="1" x14ac:dyDescent="0.2">
      <c r="A3" s="4" t="s">
        <v>146</v>
      </c>
      <c r="I3" s="104" t="s">
        <v>166</v>
      </c>
      <c r="J3" s="105"/>
      <c r="K3" s="105"/>
      <c r="L3" s="105"/>
      <c r="M3" s="105"/>
      <c r="N3" s="105"/>
      <c r="O3" s="106"/>
      <c r="P3" s="106"/>
      <c r="Q3" s="106"/>
      <c r="R3" s="96"/>
      <c r="V3" s="101"/>
      <c r="W3" s="102"/>
      <c r="X3" s="102"/>
      <c r="Y3" s="102"/>
      <c r="Z3" s="102"/>
      <c r="AA3" s="102"/>
    </row>
    <row r="4" spans="1:27" ht="12" customHeight="1" x14ac:dyDescent="0.25">
      <c r="A4" s="29"/>
      <c r="I4"/>
      <c r="J4"/>
      <c r="K4"/>
      <c r="L4"/>
    </row>
    <row r="5" spans="1:27" ht="17.25" customHeight="1" x14ac:dyDescent="0.2">
      <c r="A5" s="18"/>
      <c r="B5" s="19" t="s">
        <v>50</v>
      </c>
      <c r="C5" s="19"/>
      <c r="D5" s="19"/>
      <c r="E5" s="19"/>
      <c r="F5" s="19" t="s">
        <v>45</v>
      </c>
      <c r="G5" s="19"/>
      <c r="I5"/>
      <c r="J5"/>
      <c r="K5"/>
      <c r="L5"/>
    </row>
    <row r="6" spans="1:27" x14ac:dyDescent="0.2">
      <c r="A6" s="20"/>
      <c r="B6" s="37" t="s">
        <v>153</v>
      </c>
      <c r="C6" s="37" t="s">
        <v>154</v>
      </c>
      <c r="D6" s="21"/>
      <c r="E6" s="37"/>
      <c r="F6" s="37" t="s">
        <v>153</v>
      </c>
      <c r="G6" s="37" t="s">
        <v>154</v>
      </c>
      <c r="I6"/>
      <c r="J6"/>
      <c r="K6"/>
      <c r="L6"/>
    </row>
    <row r="7" spans="1:27" x14ac:dyDescent="0.2">
      <c r="B7" s="26"/>
      <c r="C7" s="26"/>
      <c r="D7" s="26"/>
      <c r="I7"/>
      <c r="J7"/>
      <c r="K7"/>
      <c r="L7"/>
    </row>
    <row r="8" spans="1:27" x14ac:dyDescent="0.2">
      <c r="A8" s="38" t="s">
        <v>25</v>
      </c>
      <c r="B8" s="36">
        <f>'6.1.4'!F9</f>
        <v>1692155</v>
      </c>
      <c r="C8" s="36">
        <f>'6.1.4'!E9</f>
        <v>1899880</v>
      </c>
      <c r="D8" s="39"/>
      <c r="E8" s="77" t="s">
        <v>25</v>
      </c>
      <c r="F8" s="69">
        <f>'6.1.5'!F9</f>
        <v>1245829</v>
      </c>
      <c r="G8" s="69">
        <f>'6.1.5'!E9</f>
        <v>1435792</v>
      </c>
      <c r="H8" s="14"/>
      <c r="I8"/>
      <c r="J8"/>
      <c r="K8"/>
      <c r="L8"/>
    </row>
    <row r="9" spans="1:27" x14ac:dyDescent="0.2">
      <c r="A9" s="38" t="s">
        <v>84</v>
      </c>
      <c r="B9" s="69">
        <f>B8-SUM(B10:B29)</f>
        <v>207814.29999999981</v>
      </c>
      <c r="C9" s="69">
        <f>C8-SUM(C10:C29)</f>
        <v>229593.57999999984</v>
      </c>
      <c r="D9" s="87"/>
      <c r="E9" s="85" t="s">
        <v>84</v>
      </c>
      <c r="F9" s="69">
        <f>F8-SUM(F10:F29)</f>
        <v>138203.43999999994</v>
      </c>
      <c r="G9" s="69">
        <f>G8-SUM(G10:G29)</f>
        <v>173952.05999999982</v>
      </c>
      <c r="I9"/>
      <c r="J9" s="52"/>
      <c r="K9" s="52"/>
      <c r="L9"/>
    </row>
    <row r="10" spans="1:27" x14ac:dyDescent="0.2">
      <c r="A10" s="38" t="s">
        <v>94</v>
      </c>
      <c r="B10" s="39">
        <v>12276.859999999999</v>
      </c>
      <c r="C10" s="39">
        <v>16562.650000000001</v>
      </c>
      <c r="D10" s="87"/>
      <c r="E10" s="86" t="s">
        <v>15</v>
      </c>
      <c r="F10" s="69">
        <v>10494.82</v>
      </c>
      <c r="G10" s="69">
        <v>14428.22</v>
      </c>
      <c r="I10"/>
      <c r="J10" s="52"/>
      <c r="K10" s="52"/>
      <c r="L10"/>
    </row>
    <row r="11" spans="1:27" x14ac:dyDescent="0.2">
      <c r="A11" s="38" t="s">
        <v>149</v>
      </c>
      <c r="B11" s="39">
        <v>13008.029999999999</v>
      </c>
      <c r="C11" s="39">
        <v>18539.07</v>
      </c>
      <c r="D11" s="87"/>
      <c r="E11" s="86" t="s">
        <v>39</v>
      </c>
      <c r="F11" s="69">
        <v>11044.170000000002</v>
      </c>
      <c r="G11" s="69">
        <v>16577.47</v>
      </c>
      <c r="I11"/>
      <c r="J11" s="52"/>
      <c r="K11" s="52"/>
      <c r="L11"/>
    </row>
    <row r="12" spans="1:27" x14ac:dyDescent="0.2">
      <c r="A12" s="38" t="s">
        <v>19</v>
      </c>
      <c r="B12" s="36">
        <v>13285.720000000001</v>
      </c>
      <c r="C12" s="36">
        <v>14874.41</v>
      </c>
      <c r="D12" s="87"/>
      <c r="E12" s="86" t="s">
        <v>94</v>
      </c>
      <c r="F12" s="69">
        <v>11786.449999999999</v>
      </c>
      <c r="G12" s="69">
        <v>11849.6</v>
      </c>
      <c r="I12"/>
      <c r="J12" s="52"/>
      <c r="K12" s="52"/>
      <c r="L12"/>
    </row>
    <row r="13" spans="1:27" x14ac:dyDescent="0.2">
      <c r="A13" s="38" t="s">
        <v>155</v>
      </c>
      <c r="B13" s="39">
        <v>15313.169999999998</v>
      </c>
      <c r="C13" s="39">
        <v>12499.66</v>
      </c>
      <c r="D13" s="87"/>
      <c r="E13" s="86" t="s">
        <v>89</v>
      </c>
      <c r="F13" s="69">
        <v>12228.25</v>
      </c>
      <c r="G13" s="69">
        <v>13777.32</v>
      </c>
      <c r="I13"/>
      <c r="J13" s="52"/>
      <c r="K13" s="52"/>
      <c r="L13"/>
    </row>
    <row r="14" spans="1:27" x14ac:dyDescent="0.2">
      <c r="A14" s="38" t="s">
        <v>6</v>
      </c>
      <c r="B14" s="39">
        <v>16544.91</v>
      </c>
      <c r="C14" s="39">
        <v>19785.18</v>
      </c>
      <c r="D14" s="87"/>
      <c r="E14" s="86" t="s">
        <v>31</v>
      </c>
      <c r="F14" s="69">
        <v>14187.02</v>
      </c>
      <c r="G14" s="69">
        <v>6184.74</v>
      </c>
      <c r="I14"/>
      <c r="J14" s="52"/>
      <c r="K14" s="52"/>
      <c r="L14"/>
    </row>
    <row r="15" spans="1:27" x14ac:dyDescent="0.2">
      <c r="A15" s="38" t="s">
        <v>24</v>
      </c>
      <c r="B15" s="36">
        <v>19352.829999999994</v>
      </c>
      <c r="C15" s="36">
        <v>16192.76</v>
      </c>
      <c r="D15" s="87"/>
      <c r="E15" s="86" t="s">
        <v>44</v>
      </c>
      <c r="F15" s="69">
        <v>16430.54</v>
      </c>
      <c r="G15" s="69">
        <v>23379.07</v>
      </c>
      <c r="I15"/>
      <c r="J15" s="52"/>
      <c r="K15" s="52"/>
      <c r="L15"/>
    </row>
    <row r="16" spans="1:27" x14ac:dyDescent="0.2">
      <c r="A16" s="38" t="s">
        <v>85</v>
      </c>
      <c r="B16" s="36">
        <v>22259.78</v>
      </c>
      <c r="C16" s="36">
        <v>36049.040000000001</v>
      </c>
      <c r="D16" s="87"/>
      <c r="E16" s="86" t="s">
        <v>11</v>
      </c>
      <c r="F16" s="69">
        <v>17646.86</v>
      </c>
      <c r="G16" s="69">
        <v>53312.08</v>
      </c>
      <c r="I16"/>
      <c r="J16" s="52"/>
      <c r="K16" s="52"/>
      <c r="L16"/>
    </row>
    <row r="17" spans="1:18" x14ac:dyDescent="0.2">
      <c r="A17" s="38" t="s">
        <v>8</v>
      </c>
      <c r="B17" s="39">
        <v>24523.989999999998</v>
      </c>
      <c r="C17" s="39">
        <v>24287.42</v>
      </c>
      <c r="D17" s="87"/>
      <c r="E17" s="86" t="s">
        <v>42</v>
      </c>
      <c r="F17" s="69">
        <v>22308.940000000002</v>
      </c>
      <c r="G17" s="69">
        <v>30012.080000000002</v>
      </c>
      <c r="I17"/>
      <c r="J17" s="52"/>
      <c r="K17" s="52"/>
      <c r="L17"/>
    </row>
    <row r="18" spans="1:18" x14ac:dyDescent="0.2">
      <c r="A18" s="38" t="s">
        <v>16</v>
      </c>
      <c r="B18" s="39">
        <v>29995.160000000003</v>
      </c>
      <c r="C18" s="39">
        <v>28402.68</v>
      </c>
      <c r="D18" s="87"/>
      <c r="E18" s="86" t="s">
        <v>76</v>
      </c>
      <c r="F18" s="69">
        <v>29318.18</v>
      </c>
      <c r="G18" s="69">
        <v>33433.89</v>
      </c>
      <c r="H18" s="33"/>
      <c r="I18"/>
      <c r="J18" s="52"/>
      <c r="K18" s="52"/>
      <c r="L18"/>
    </row>
    <row r="19" spans="1:18" x14ac:dyDescent="0.2">
      <c r="A19" s="38" t="s">
        <v>14</v>
      </c>
      <c r="B19" s="39">
        <v>31998.510000000002</v>
      </c>
      <c r="C19" s="39">
        <v>30941.01</v>
      </c>
      <c r="D19" s="87"/>
      <c r="E19" s="86" t="s">
        <v>34</v>
      </c>
      <c r="F19" s="69">
        <v>37034.81</v>
      </c>
      <c r="G19" s="69">
        <v>52770.07</v>
      </c>
      <c r="H19" s="33"/>
      <c r="I19"/>
      <c r="J19" s="52"/>
      <c r="K19" s="52"/>
      <c r="L19"/>
    </row>
    <row r="20" spans="1:18" x14ac:dyDescent="0.2">
      <c r="A20" s="38" t="s">
        <v>31</v>
      </c>
      <c r="B20" s="39">
        <v>34869.310000000005</v>
      </c>
      <c r="C20" s="39">
        <v>28426.71</v>
      </c>
      <c r="D20" s="87"/>
      <c r="E20" s="86" t="s">
        <v>5</v>
      </c>
      <c r="F20" s="69">
        <v>38439.46</v>
      </c>
      <c r="G20" s="69">
        <v>48032.78</v>
      </c>
      <c r="H20" s="33"/>
      <c r="I20"/>
      <c r="J20" s="52"/>
      <c r="K20" s="52"/>
      <c r="L20"/>
    </row>
    <row r="21" spans="1:18" x14ac:dyDescent="0.2">
      <c r="A21" s="38" t="s">
        <v>4</v>
      </c>
      <c r="B21" s="39">
        <v>36152.25</v>
      </c>
      <c r="C21" s="39">
        <v>49559.89</v>
      </c>
      <c r="D21" s="87"/>
      <c r="E21" s="86" t="s">
        <v>1</v>
      </c>
      <c r="F21" s="69">
        <v>40243.200000000004</v>
      </c>
      <c r="G21" s="69">
        <v>58914.76</v>
      </c>
      <c r="H21" s="33"/>
      <c r="I21"/>
      <c r="J21" s="52"/>
      <c r="K21" s="52"/>
      <c r="L21"/>
    </row>
    <row r="22" spans="1:18" x14ac:dyDescent="0.2">
      <c r="A22" s="38" t="s">
        <v>1</v>
      </c>
      <c r="B22" s="39">
        <v>57566.48</v>
      </c>
      <c r="C22" s="39">
        <v>76317.37</v>
      </c>
      <c r="D22" s="87"/>
      <c r="E22" s="86" t="s">
        <v>72</v>
      </c>
      <c r="F22" s="69">
        <v>43839.999999999993</v>
      </c>
      <c r="G22" s="69">
        <v>56880.21</v>
      </c>
      <c r="H22" s="33"/>
      <c r="I22"/>
      <c r="J22" s="52"/>
      <c r="K22" s="52"/>
      <c r="L22"/>
    </row>
    <row r="23" spans="1:18" x14ac:dyDescent="0.2">
      <c r="A23" s="38" t="s">
        <v>72</v>
      </c>
      <c r="B23" s="36">
        <v>82399.63</v>
      </c>
      <c r="C23" s="36">
        <v>83160.820000000007</v>
      </c>
      <c r="D23" s="87"/>
      <c r="E23" s="86" t="s">
        <v>14</v>
      </c>
      <c r="F23" s="69">
        <v>64172.750000000007</v>
      </c>
      <c r="G23" s="69">
        <v>58118.53</v>
      </c>
      <c r="H23" s="33"/>
      <c r="I23"/>
      <c r="J23" s="52"/>
      <c r="K23" s="52"/>
      <c r="L23"/>
    </row>
    <row r="24" spans="1:18" x14ac:dyDescent="0.2">
      <c r="A24" s="38" t="s">
        <v>32</v>
      </c>
      <c r="B24" s="39">
        <v>84932.020000000019</v>
      </c>
      <c r="C24" s="39">
        <v>97285.74</v>
      </c>
      <c r="D24" s="87"/>
      <c r="E24" s="86" t="s">
        <v>16</v>
      </c>
      <c r="F24" s="69">
        <v>68937.239999999991</v>
      </c>
      <c r="G24" s="69">
        <v>72768.72</v>
      </c>
      <c r="H24" s="33"/>
      <c r="I24"/>
      <c r="J24" s="52"/>
      <c r="K24" s="52"/>
      <c r="L24"/>
    </row>
    <row r="25" spans="1:18" x14ac:dyDescent="0.2">
      <c r="A25" s="38" t="s">
        <v>76</v>
      </c>
      <c r="B25" s="36">
        <v>124029.68999999999</v>
      </c>
      <c r="C25" s="36">
        <v>143670.32999999999</v>
      </c>
      <c r="D25" s="87"/>
      <c r="E25" s="86" t="s">
        <v>32</v>
      </c>
      <c r="F25" s="69">
        <v>72129.16</v>
      </c>
      <c r="G25" s="69">
        <v>94548.9</v>
      </c>
      <c r="H25" s="33"/>
      <c r="I25"/>
      <c r="J25" s="52"/>
      <c r="K25" s="52"/>
      <c r="L25"/>
    </row>
    <row r="26" spans="1:18" x14ac:dyDescent="0.2">
      <c r="A26" s="38" t="s">
        <v>34</v>
      </c>
      <c r="B26" s="39">
        <v>130845.50999999998</v>
      </c>
      <c r="C26" s="39">
        <v>139096.65</v>
      </c>
      <c r="D26" s="87"/>
      <c r="E26" s="86" t="s">
        <v>33</v>
      </c>
      <c r="F26" s="69">
        <v>85668.9</v>
      </c>
      <c r="G26" s="69">
        <v>85361.13</v>
      </c>
      <c r="H26" s="33"/>
      <c r="I26"/>
      <c r="J26" s="52"/>
      <c r="K26" s="52"/>
      <c r="L26"/>
    </row>
    <row r="27" spans="1:18" x14ac:dyDescent="0.2">
      <c r="A27" s="38" t="s">
        <v>33</v>
      </c>
      <c r="B27" s="39">
        <v>186145.51</v>
      </c>
      <c r="C27" s="39">
        <v>192872.28</v>
      </c>
      <c r="D27" s="87"/>
      <c r="E27" s="86" t="s">
        <v>26</v>
      </c>
      <c r="F27" s="69">
        <v>156938.36000000002</v>
      </c>
      <c r="G27" s="69">
        <v>184195.47</v>
      </c>
      <c r="H27" s="33"/>
      <c r="I27"/>
      <c r="J27" s="52"/>
      <c r="K27" s="52"/>
      <c r="L27"/>
    </row>
    <row r="28" spans="1:18" x14ac:dyDescent="0.2">
      <c r="A28" s="38" t="s">
        <v>26</v>
      </c>
      <c r="B28" s="39">
        <v>190272.43</v>
      </c>
      <c r="C28" s="39">
        <v>207090.24</v>
      </c>
      <c r="D28" s="87"/>
      <c r="E28" s="86" t="s">
        <v>23</v>
      </c>
      <c r="F28" s="69">
        <v>175527.86</v>
      </c>
      <c r="G28" s="69">
        <v>195975.33</v>
      </c>
      <c r="H28" s="33"/>
      <c r="I28"/>
      <c r="J28" s="52"/>
      <c r="K28" s="52"/>
      <c r="L28"/>
    </row>
    <row r="29" spans="1:18" x14ac:dyDescent="0.2">
      <c r="A29" s="38" t="s">
        <v>23</v>
      </c>
      <c r="B29" s="36">
        <v>358568.91000000003</v>
      </c>
      <c r="C29" s="36">
        <v>434672.51</v>
      </c>
      <c r="D29" s="87"/>
      <c r="E29" s="86" t="s">
        <v>6</v>
      </c>
      <c r="F29" s="69">
        <v>179248.59</v>
      </c>
      <c r="G29" s="69">
        <v>151319.57</v>
      </c>
      <c r="H29" s="33"/>
    </row>
    <row r="30" spans="1:18" ht="15" x14ac:dyDescent="0.2">
      <c r="A30" s="15"/>
      <c r="B30" s="24"/>
      <c r="C30" s="24"/>
      <c r="D30" s="24"/>
      <c r="E30" s="15"/>
      <c r="F30" s="15"/>
      <c r="G30" s="15"/>
      <c r="I30" s="104" t="s">
        <v>167</v>
      </c>
      <c r="J30" s="105"/>
      <c r="K30" s="105"/>
      <c r="L30" s="105"/>
      <c r="M30" s="105"/>
      <c r="N30" s="105"/>
      <c r="O30" s="107"/>
      <c r="P30" s="107"/>
      <c r="Q30" s="107"/>
      <c r="R30" s="97"/>
    </row>
    <row r="31" spans="1:18" ht="12" customHeight="1" x14ac:dyDescent="0.2">
      <c r="R31" s="96"/>
    </row>
    <row r="32" spans="1:18" s="90" customFormat="1" ht="18" customHeight="1" x14ac:dyDescent="0.2">
      <c r="A32" s="88"/>
      <c r="B32" s="88"/>
      <c r="C32" s="89"/>
      <c r="E32" s="89"/>
      <c r="F32" s="89"/>
      <c r="G32" s="89"/>
    </row>
    <row r="33" spans="1:12" ht="12" customHeight="1" x14ac:dyDescent="0.2">
      <c r="A33" s="22"/>
      <c r="B33" s="14"/>
      <c r="C33" s="14"/>
      <c r="D33" s="14"/>
      <c r="I33"/>
      <c r="J33"/>
      <c r="K33"/>
      <c r="L33"/>
    </row>
    <row r="34" spans="1:12" x14ac:dyDescent="0.2">
      <c r="A34" s="22"/>
      <c r="B34" s="14"/>
      <c r="C34" s="14"/>
      <c r="D34" s="14"/>
      <c r="I34"/>
      <c r="J34"/>
      <c r="K34"/>
      <c r="L34"/>
    </row>
    <row r="35" spans="1:12" x14ac:dyDescent="0.2">
      <c r="A35" s="38"/>
      <c r="B35" s="23"/>
      <c r="C35" s="23"/>
      <c r="D35" s="3"/>
      <c r="I35"/>
      <c r="J35"/>
      <c r="K35"/>
      <c r="L35"/>
    </row>
    <row r="36" spans="1:12" x14ac:dyDescent="0.2">
      <c r="A36" s="13"/>
      <c r="B36" s="14"/>
      <c r="C36" s="14"/>
      <c r="D36" s="14"/>
      <c r="I36"/>
      <c r="J36"/>
      <c r="K36"/>
      <c r="L36"/>
    </row>
    <row r="37" spans="1:12" x14ac:dyDescent="0.2">
      <c r="A37" s="13"/>
      <c r="B37" s="14"/>
      <c r="C37" s="14"/>
      <c r="D37" s="14"/>
      <c r="I37"/>
      <c r="J37"/>
      <c r="K37"/>
      <c r="L37"/>
    </row>
    <row r="38" spans="1:12" x14ac:dyDescent="0.2">
      <c r="A38" s="13"/>
      <c r="B38" s="14"/>
      <c r="C38" s="14"/>
      <c r="D38" s="14"/>
      <c r="I38"/>
      <c r="J38"/>
      <c r="K38"/>
      <c r="L38"/>
    </row>
    <row r="39" spans="1:12" x14ac:dyDescent="0.2">
      <c r="A39" s="13"/>
      <c r="B39" s="14"/>
      <c r="C39" s="14"/>
      <c r="D39" s="14"/>
      <c r="I39"/>
      <c r="J39"/>
      <c r="K39"/>
      <c r="L39"/>
    </row>
    <row r="40" spans="1:12" x14ac:dyDescent="0.2">
      <c r="A40" s="13"/>
      <c r="B40" s="14"/>
      <c r="C40" s="14"/>
      <c r="D40" s="14"/>
      <c r="I40"/>
      <c r="J40"/>
      <c r="K40"/>
      <c r="L40"/>
    </row>
    <row r="41" spans="1:12" x14ac:dyDescent="0.2">
      <c r="A41" s="13"/>
      <c r="B41" s="14"/>
      <c r="C41" s="14"/>
      <c r="D41" s="14"/>
      <c r="I41"/>
      <c r="J41"/>
      <c r="K41"/>
      <c r="L41"/>
    </row>
    <row r="42" spans="1:12" x14ac:dyDescent="0.2">
      <c r="A42" s="13"/>
      <c r="B42" s="14"/>
      <c r="C42" s="14"/>
      <c r="D42" s="14"/>
      <c r="I42"/>
      <c r="J42"/>
      <c r="K42"/>
      <c r="L42"/>
    </row>
    <row r="43" spans="1:12" x14ac:dyDescent="0.2">
      <c r="A43" s="13"/>
      <c r="B43" s="14"/>
      <c r="C43" s="14"/>
      <c r="D43" s="14"/>
      <c r="I43"/>
      <c r="J43"/>
      <c r="K43"/>
      <c r="L43"/>
    </row>
    <row r="44" spans="1:12" x14ac:dyDescent="0.2">
      <c r="A44" s="13"/>
      <c r="B44" s="14"/>
      <c r="C44" s="14"/>
      <c r="D44" s="14"/>
      <c r="I44"/>
      <c r="J44"/>
      <c r="K44"/>
      <c r="L44"/>
    </row>
    <row r="45" spans="1:12" x14ac:dyDescent="0.2">
      <c r="A45" s="13"/>
      <c r="B45" s="14"/>
      <c r="C45" s="14"/>
      <c r="D45" s="14"/>
      <c r="I45"/>
      <c r="J45"/>
      <c r="K45"/>
      <c r="L45"/>
    </row>
    <row r="46" spans="1:12" x14ac:dyDescent="0.2">
      <c r="A46" s="13"/>
      <c r="B46" s="14"/>
      <c r="C46" s="14"/>
      <c r="D46" s="14"/>
      <c r="I46"/>
      <c r="J46"/>
      <c r="K46"/>
      <c r="L46"/>
    </row>
    <row r="47" spans="1:12" x14ac:dyDescent="0.2">
      <c r="A47" s="13"/>
      <c r="B47" s="14"/>
      <c r="C47" s="14"/>
      <c r="D47" s="14"/>
      <c r="I47"/>
      <c r="J47"/>
      <c r="K47"/>
      <c r="L47"/>
    </row>
    <row r="48" spans="1:12" x14ac:dyDescent="0.2">
      <c r="A48" s="13"/>
      <c r="B48" s="14"/>
      <c r="C48" s="14"/>
      <c r="D48" s="14"/>
      <c r="I48"/>
      <c r="J48"/>
      <c r="K48"/>
      <c r="L48"/>
    </row>
    <row r="49" spans="1:12" x14ac:dyDescent="0.2">
      <c r="A49" s="13"/>
      <c r="B49" s="14"/>
      <c r="C49" s="14"/>
      <c r="D49" s="14"/>
      <c r="I49"/>
      <c r="J49"/>
      <c r="K49"/>
      <c r="L49"/>
    </row>
    <row r="50" spans="1:12" x14ac:dyDescent="0.2">
      <c r="A50" s="13"/>
      <c r="B50" s="14"/>
      <c r="C50" s="14"/>
      <c r="D50" s="14"/>
      <c r="I50"/>
      <c r="J50"/>
      <c r="K50"/>
      <c r="L50"/>
    </row>
    <row r="51" spans="1:12" x14ac:dyDescent="0.2">
      <c r="A51" s="13"/>
      <c r="B51" s="14"/>
      <c r="C51" s="14"/>
      <c r="D51" s="14"/>
      <c r="I51"/>
      <c r="J51"/>
      <c r="K51"/>
      <c r="L51"/>
    </row>
    <row r="52" spans="1:12" x14ac:dyDescent="0.2">
      <c r="A52" s="13"/>
      <c r="B52" s="14"/>
      <c r="C52" s="14"/>
      <c r="D52" s="14"/>
      <c r="I52"/>
      <c r="J52"/>
      <c r="K52"/>
      <c r="L52"/>
    </row>
    <row r="53" spans="1:12" x14ac:dyDescent="0.2">
      <c r="A53" s="13"/>
      <c r="B53" s="14"/>
      <c r="C53" s="14"/>
      <c r="D53" s="14"/>
      <c r="I53"/>
      <c r="J53"/>
      <c r="K53"/>
      <c r="L53"/>
    </row>
    <row r="54" spans="1:12" x14ac:dyDescent="0.2">
      <c r="A54" s="13"/>
      <c r="B54" s="14"/>
      <c r="C54" s="14"/>
      <c r="D54" s="14"/>
      <c r="I54"/>
      <c r="J54"/>
      <c r="K54"/>
      <c r="L54"/>
    </row>
    <row r="55" spans="1:12" x14ac:dyDescent="0.2">
      <c r="A55" s="13"/>
      <c r="B55" s="14"/>
      <c r="C55" s="14"/>
      <c r="D55" s="14"/>
      <c r="I55"/>
      <c r="J55"/>
      <c r="K55"/>
      <c r="L55"/>
    </row>
    <row r="56" spans="1:12" x14ac:dyDescent="0.2">
      <c r="I56"/>
      <c r="J56"/>
      <c r="K56"/>
      <c r="L56"/>
    </row>
    <row r="57" spans="1:12" x14ac:dyDescent="0.2">
      <c r="I57"/>
      <c r="J57"/>
      <c r="K57"/>
      <c r="L57"/>
    </row>
    <row r="58" spans="1:12" x14ac:dyDescent="0.2">
      <c r="I58"/>
      <c r="J58"/>
      <c r="K58"/>
      <c r="L58"/>
    </row>
    <row r="59" spans="1:12" x14ac:dyDescent="0.2">
      <c r="I59"/>
      <c r="J59"/>
      <c r="K59"/>
      <c r="L59"/>
    </row>
    <row r="60" spans="1:12" x14ac:dyDescent="0.2">
      <c r="I60"/>
      <c r="J60"/>
      <c r="K60"/>
      <c r="L60"/>
    </row>
    <row r="61" spans="1:12" x14ac:dyDescent="0.2">
      <c r="I61"/>
      <c r="J61"/>
      <c r="K61"/>
      <c r="L61"/>
    </row>
    <row r="62" spans="1:12" x14ac:dyDescent="0.2">
      <c r="I62"/>
      <c r="J62"/>
      <c r="K62"/>
      <c r="L62"/>
    </row>
    <row r="63" spans="1:12" x14ac:dyDescent="0.2">
      <c r="I63"/>
      <c r="J63"/>
      <c r="K63"/>
      <c r="L63"/>
    </row>
    <row r="64" spans="1:12" x14ac:dyDescent="0.2">
      <c r="I64"/>
      <c r="J64"/>
      <c r="K64"/>
      <c r="L64"/>
    </row>
    <row r="65" spans="9:12" x14ac:dyDescent="0.2">
      <c r="I65"/>
      <c r="J65"/>
      <c r="K65"/>
      <c r="L65"/>
    </row>
    <row r="66" spans="9:12" x14ac:dyDescent="0.2">
      <c r="I66"/>
      <c r="J66"/>
      <c r="K66"/>
      <c r="L66"/>
    </row>
    <row r="67" spans="9:12" x14ac:dyDescent="0.2">
      <c r="I67"/>
      <c r="J67"/>
      <c r="K67"/>
      <c r="L67"/>
    </row>
    <row r="68" spans="9:12" x14ac:dyDescent="0.2">
      <c r="I68"/>
      <c r="J68"/>
      <c r="K68"/>
      <c r="L68"/>
    </row>
    <row r="69" spans="9:12" x14ac:dyDescent="0.2">
      <c r="I69"/>
      <c r="J69"/>
      <c r="K69"/>
      <c r="L69"/>
    </row>
    <row r="70" spans="9:12" x14ac:dyDescent="0.2">
      <c r="I70"/>
      <c r="J70"/>
      <c r="K70"/>
      <c r="L70"/>
    </row>
    <row r="71" spans="9:12" x14ac:dyDescent="0.2">
      <c r="I71"/>
      <c r="J71"/>
      <c r="K71"/>
      <c r="L71"/>
    </row>
    <row r="72" spans="9:12" x14ac:dyDescent="0.2">
      <c r="I72"/>
      <c r="J72"/>
      <c r="K72"/>
      <c r="L72"/>
    </row>
    <row r="73" spans="9:12" x14ac:dyDescent="0.2">
      <c r="I73"/>
      <c r="J73"/>
      <c r="K73"/>
      <c r="L73"/>
    </row>
    <row r="74" spans="9:12" x14ac:dyDescent="0.2">
      <c r="I74"/>
      <c r="J74"/>
      <c r="K74"/>
      <c r="L74"/>
    </row>
    <row r="75" spans="9:12" x14ac:dyDescent="0.2">
      <c r="I75"/>
      <c r="J75"/>
      <c r="K75"/>
      <c r="L75"/>
    </row>
    <row r="76" spans="9:12" x14ac:dyDescent="0.2">
      <c r="I76"/>
      <c r="J76"/>
      <c r="K76"/>
      <c r="L76"/>
    </row>
    <row r="77" spans="9:12" x14ac:dyDescent="0.2">
      <c r="I77"/>
      <c r="J77"/>
      <c r="K77"/>
      <c r="L77"/>
    </row>
    <row r="78" spans="9:12" x14ac:dyDescent="0.2">
      <c r="I78"/>
      <c r="J78"/>
      <c r="K78"/>
      <c r="L78"/>
    </row>
    <row r="79" spans="9:12" x14ac:dyDescent="0.2">
      <c r="I79"/>
      <c r="J79"/>
      <c r="K79"/>
      <c r="L79"/>
    </row>
    <row r="80" spans="9:12" x14ac:dyDescent="0.2">
      <c r="I80"/>
      <c r="J80"/>
      <c r="K80"/>
      <c r="L80"/>
    </row>
    <row r="81" spans="9:12" x14ac:dyDescent="0.2">
      <c r="I81"/>
      <c r="J81"/>
      <c r="K81"/>
      <c r="L81"/>
    </row>
    <row r="82" spans="9:12" x14ac:dyDescent="0.2">
      <c r="I82"/>
      <c r="J82"/>
      <c r="K82"/>
      <c r="L82"/>
    </row>
    <row r="83" spans="9:12" x14ac:dyDescent="0.2">
      <c r="I83"/>
      <c r="J83"/>
      <c r="K83"/>
      <c r="L83"/>
    </row>
    <row r="84" spans="9:12" x14ac:dyDescent="0.2">
      <c r="I84"/>
      <c r="J84"/>
      <c r="K84"/>
      <c r="L84"/>
    </row>
    <row r="85" spans="9:12" x14ac:dyDescent="0.2">
      <c r="I85"/>
      <c r="J85"/>
      <c r="K85"/>
      <c r="L85"/>
    </row>
    <row r="86" spans="9:12" x14ac:dyDescent="0.2">
      <c r="I86"/>
      <c r="J86"/>
      <c r="K86"/>
      <c r="L86"/>
    </row>
    <row r="87" spans="9:12" x14ac:dyDescent="0.2">
      <c r="I87"/>
      <c r="J87"/>
      <c r="K87"/>
      <c r="L87"/>
    </row>
    <row r="88" spans="9:12" x14ac:dyDescent="0.2">
      <c r="I88"/>
      <c r="J88"/>
      <c r="K88"/>
      <c r="L88"/>
    </row>
    <row r="89" spans="9:12" x14ac:dyDescent="0.2">
      <c r="I89"/>
      <c r="J89"/>
      <c r="K89"/>
      <c r="L89"/>
    </row>
    <row r="90" spans="9:12" x14ac:dyDescent="0.2">
      <c r="I90"/>
      <c r="J90"/>
      <c r="K90"/>
      <c r="L90"/>
    </row>
    <row r="91" spans="9:12" x14ac:dyDescent="0.2">
      <c r="I91"/>
      <c r="J91"/>
      <c r="K91"/>
      <c r="L91"/>
    </row>
    <row r="92" spans="9:12" x14ac:dyDescent="0.2">
      <c r="I92"/>
      <c r="J92"/>
      <c r="K92"/>
      <c r="L92"/>
    </row>
    <row r="93" spans="9:12" x14ac:dyDescent="0.2">
      <c r="I93"/>
      <c r="J93"/>
      <c r="K93"/>
      <c r="L93"/>
    </row>
    <row r="94" spans="9:12" x14ac:dyDescent="0.2">
      <c r="I94"/>
      <c r="J94"/>
      <c r="K94"/>
      <c r="L94"/>
    </row>
    <row r="95" spans="9:12" x14ac:dyDescent="0.2">
      <c r="I95"/>
      <c r="J95"/>
      <c r="K95"/>
      <c r="L95"/>
    </row>
    <row r="96" spans="9:12" x14ac:dyDescent="0.2">
      <c r="I96"/>
      <c r="J96"/>
      <c r="K96"/>
      <c r="L96"/>
    </row>
    <row r="97" spans="9:12" x14ac:dyDescent="0.2">
      <c r="I97"/>
      <c r="J97"/>
      <c r="K97"/>
      <c r="L97"/>
    </row>
    <row r="98" spans="9:12" x14ac:dyDescent="0.2">
      <c r="I98"/>
      <c r="J98"/>
      <c r="K98"/>
      <c r="L98"/>
    </row>
    <row r="99" spans="9:12" x14ac:dyDescent="0.2">
      <c r="I99"/>
      <c r="J99"/>
      <c r="K99"/>
      <c r="L99"/>
    </row>
    <row r="100" spans="9:12" x14ac:dyDescent="0.2">
      <c r="I100"/>
      <c r="J100"/>
      <c r="K100"/>
      <c r="L100"/>
    </row>
    <row r="101" spans="9:12" x14ac:dyDescent="0.2">
      <c r="I101"/>
      <c r="J101"/>
      <c r="K101"/>
      <c r="L101"/>
    </row>
    <row r="102" spans="9:12" x14ac:dyDescent="0.2">
      <c r="I102"/>
      <c r="J102"/>
      <c r="K102"/>
      <c r="L102"/>
    </row>
    <row r="103" spans="9:12" x14ac:dyDescent="0.2">
      <c r="I103"/>
      <c r="J103"/>
      <c r="K103"/>
      <c r="L103"/>
    </row>
    <row r="104" spans="9:12" x14ac:dyDescent="0.2">
      <c r="I104"/>
      <c r="J104"/>
      <c r="K104"/>
      <c r="L104"/>
    </row>
    <row r="105" spans="9:12" x14ac:dyDescent="0.2">
      <c r="I105"/>
      <c r="J105"/>
      <c r="K105"/>
      <c r="L105"/>
    </row>
    <row r="106" spans="9:12" x14ac:dyDescent="0.2">
      <c r="I106"/>
      <c r="J106"/>
      <c r="K106"/>
      <c r="L106"/>
    </row>
    <row r="107" spans="9:12" x14ac:dyDescent="0.2">
      <c r="I107"/>
      <c r="J107"/>
      <c r="K107"/>
      <c r="L107"/>
    </row>
  </sheetData>
  <sortState ref="E10:G29">
    <sortCondition ref="G10:G29"/>
  </sortState>
  <mergeCells count="3">
    <mergeCell ref="I3:Q3"/>
    <mergeCell ref="V3:AA3"/>
    <mergeCell ref="I30:Q30"/>
  </mergeCells>
  <hyperlinks>
    <hyperlink ref="S2" location="'Índice Cap_6'!B8" display="Volver al índice"/>
  </hyperlinks>
  <pageMargins left="0.59055118110236227" right="0.59055118110236227" top="0.98425196850393704" bottom="0.98425196850393704" header="0" footer="0"/>
  <pageSetup paperSize="9" scale="97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O312"/>
  <sheetViews>
    <sheetView zoomScaleNormal="100" workbookViewId="0">
      <selection activeCell="H2" sqref="H2"/>
    </sheetView>
  </sheetViews>
  <sheetFormatPr baseColWidth="10" defaultColWidth="8.140625" defaultRowHeight="11.25" customHeight="1" x14ac:dyDescent="0.2"/>
  <cols>
    <col min="1" max="1" width="24.140625" style="3" customWidth="1" collapsed="1"/>
    <col min="2" max="5" width="13.42578125" style="3" customWidth="1" collapsed="1"/>
    <col min="6" max="6" width="13.85546875" style="3" customWidth="1" collapsed="1"/>
    <col min="7" max="7" width="5.5703125" style="3" customWidth="1" collapsed="1"/>
    <col min="8" max="8" width="14.85546875" style="3" customWidth="1" collapsed="1"/>
    <col min="9" max="9" width="10.140625" style="3" customWidth="1" collapsed="1"/>
    <col min="10" max="10" width="17.85546875" style="3" customWidth="1" collapsed="1"/>
    <col min="11" max="13" width="9.28515625" style="3" customWidth="1" collapsed="1"/>
    <col min="14" max="15" width="8.140625" style="3"/>
    <col min="16" max="16384" width="8.140625" style="3" collapsed="1"/>
  </cols>
  <sheetData>
    <row r="1" spans="1:13" ht="14.1" customHeight="1" thickBot="1" x14ac:dyDescent="0.25">
      <c r="A1" s="1" t="s">
        <v>60</v>
      </c>
      <c r="B1" s="2"/>
      <c r="C1" s="2"/>
      <c r="D1" s="2"/>
      <c r="E1" s="1"/>
      <c r="F1" s="2"/>
    </row>
    <row r="2" spans="1:13" ht="14.1" customHeight="1" x14ac:dyDescent="0.2">
      <c r="H2" s="47" t="s">
        <v>82</v>
      </c>
    </row>
    <row r="3" spans="1:13" ht="14.1" customHeight="1" x14ac:dyDescent="0.2">
      <c r="A3" s="4" t="s">
        <v>59</v>
      </c>
    </row>
    <row r="4" spans="1:13" ht="14.1" customHeight="1" x14ac:dyDescent="0.2"/>
    <row r="5" spans="1:13" ht="14.1" customHeight="1" x14ac:dyDescent="0.2">
      <c r="A5" s="4" t="s">
        <v>58</v>
      </c>
    </row>
    <row r="6" spans="1:13" ht="14.1" customHeight="1" x14ac:dyDescent="0.2">
      <c r="A6" s="4"/>
    </row>
    <row r="7" spans="1:13" ht="14.1" customHeight="1" x14ac:dyDescent="0.2">
      <c r="A7" s="5" t="s">
        <v>43</v>
      </c>
    </row>
    <row r="8" spans="1:13" ht="14.1" customHeight="1" x14ac:dyDescent="0.2">
      <c r="A8" s="6"/>
      <c r="B8" s="7"/>
      <c r="C8" s="6"/>
      <c r="D8" s="6"/>
      <c r="E8" s="7"/>
      <c r="F8" s="6"/>
    </row>
    <row r="9" spans="1:13" ht="15.95" customHeight="1" x14ac:dyDescent="0.2">
      <c r="A9" s="8"/>
      <c r="B9" s="9">
        <v>2016</v>
      </c>
      <c r="C9" s="9">
        <v>2017</v>
      </c>
      <c r="D9" s="9">
        <v>2018</v>
      </c>
      <c r="E9" s="9">
        <v>2019</v>
      </c>
      <c r="F9" s="9" t="s">
        <v>173</v>
      </c>
      <c r="G9" s="12"/>
      <c r="H9"/>
      <c r="I9"/>
      <c r="J9"/>
      <c r="K9"/>
      <c r="L9"/>
    </row>
    <row r="10" spans="1:13" ht="14.1" customHeight="1" x14ac:dyDescent="0.2">
      <c r="A10" s="13"/>
      <c r="B10" s="26"/>
      <c r="C10" s="26"/>
      <c r="D10" s="26"/>
      <c r="E10" s="26"/>
      <c r="F10" s="26"/>
      <c r="G10" s="12"/>
      <c r="H10"/>
      <c r="I10"/>
      <c r="J10"/>
      <c r="K10"/>
      <c r="L10"/>
      <c r="M10"/>
    </row>
    <row r="11" spans="1:13" ht="12.6" customHeight="1" x14ac:dyDescent="0.2">
      <c r="A11" s="98" t="s">
        <v>25</v>
      </c>
      <c r="B11" s="36">
        <v>320486.60014000005</v>
      </c>
      <c r="C11" s="36">
        <v>325031.35998000001</v>
      </c>
      <c r="D11" s="36">
        <v>322019.32595999993</v>
      </c>
      <c r="E11" s="36">
        <v>320529.91217000003</v>
      </c>
      <c r="F11" s="36">
        <v>322287.10100000002</v>
      </c>
      <c r="G11" s="12"/>
      <c r="H11"/>
      <c r="I11"/>
      <c r="J11"/>
      <c r="K11"/>
      <c r="L11"/>
      <c r="M11"/>
    </row>
    <row r="12" spans="1:13" ht="12.6" customHeight="1" x14ac:dyDescent="0.2">
      <c r="A12" s="99"/>
      <c r="B12" s="36"/>
      <c r="C12" s="36"/>
      <c r="D12" s="36"/>
      <c r="E12" s="36"/>
      <c r="F12" s="36"/>
      <c r="G12" s="12"/>
      <c r="H12"/>
      <c r="I12"/>
      <c r="J12"/>
      <c r="K12"/>
      <c r="L12"/>
      <c r="M12"/>
    </row>
    <row r="13" spans="1:13" ht="12.6" customHeight="1" x14ac:dyDescent="0.2">
      <c r="A13" s="99" t="s">
        <v>34</v>
      </c>
      <c r="B13" s="36">
        <v>80374.424619999991</v>
      </c>
      <c r="C13" s="36">
        <v>81067.438589999991</v>
      </c>
      <c r="D13" s="36">
        <v>80910.288570000004</v>
      </c>
      <c r="E13" s="36">
        <v>78786.539030000014</v>
      </c>
      <c r="F13" s="36">
        <v>86279.933969999984</v>
      </c>
      <c r="G13" s="12"/>
      <c r="H13"/>
      <c r="I13"/>
      <c r="J13"/>
      <c r="K13"/>
      <c r="L13"/>
      <c r="M13"/>
    </row>
    <row r="14" spans="1:13" ht="12.6" customHeight="1" x14ac:dyDescent="0.2">
      <c r="A14" s="99" t="s">
        <v>76</v>
      </c>
      <c r="B14" s="36">
        <v>48055.614220000003</v>
      </c>
      <c r="C14" s="36">
        <v>48928.807029999996</v>
      </c>
      <c r="D14" s="36">
        <v>48418.360380000006</v>
      </c>
      <c r="E14" s="36">
        <v>55444.509829999995</v>
      </c>
      <c r="F14" s="36">
        <v>46415.312689999999</v>
      </c>
      <c r="H14"/>
      <c r="I14"/>
      <c r="J14"/>
      <c r="K14"/>
      <c r="L14"/>
      <c r="M14"/>
    </row>
    <row r="15" spans="1:13" ht="12.6" customHeight="1" x14ac:dyDescent="0.2">
      <c r="A15" s="99" t="s">
        <v>26</v>
      </c>
      <c r="B15" s="36">
        <v>44003.032839999993</v>
      </c>
      <c r="C15" s="36">
        <v>42383.303620000006</v>
      </c>
      <c r="D15" s="36">
        <v>38805.466489999999</v>
      </c>
      <c r="E15" s="36">
        <v>41265.576780000003</v>
      </c>
      <c r="F15" s="36">
        <v>41498.863080000003</v>
      </c>
      <c r="H15"/>
      <c r="I15"/>
      <c r="J15"/>
      <c r="K15"/>
      <c r="L15"/>
      <c r="M15"/>
    </row>
    <row r="16" spans="1:13" ht="12.6" customHeight="1" x14ac:dyDescent="0.2">
      <c r="A16" s="99" t="s">
        <v>72</v>
      </c>
      <c r="B16" s="36">
        <v>24320.793210000003</v>
      </c>
      <c r="C16" s="36">
        <v>25233.003700000001</v>
      </c>
      <c r="D16" s="36">
        <v>23562.041029999997</v>
      </c>
      <c r="E16" s="36">
        <v>17834.518250000001</v>
      </c>
      <c r="F16" s="36">
        <v>29154.52606</v>
      </c>
      <c r="H16"/>
      <c r="I16"/>
      <c r="J16"/>
      <c r="K16"/>
      <c r="L16"/>
      <c r="M16"/>
    </row>
    <row r="17" spans="1:13" ht="12.6" customHeight="1" x14ac:dyDescent="0.2">
      <c r="A17" s="99" t="s">
        <v>8</v>
      </c>
      <c r="B17" s="36">
        <v>13111.611570000001</v>
      </c>
      <c r="C17" s="36">
        <v>12786.75295</v>
      </c>
      <c r="D17" s="36">
        <v>13145.277329999999</v>
      </c>
      <c r="E17" s="36">
        <v>13622.754130000001</v>
      </c>
      <c r="F17" s="36">
        <v>14276.583140000001</v>
      </c>
      <c r="G17" s="12"/>
      <c r="H17"/>
      <c r="I17"/>
      <c r="J17"/>
      <c r="K17"/>
      <c r="L17"/>
      <c r="M17"/>
    </row>
    <row r="18" spans="1:13" ht="12.6" customHeight="1" x14ac:dyDescent="0.2">
      <c r="A18" s="99" t="s">
        <v>31</v>
      </c>
      <c r="B18" s="36">
        <v>13768.632390000001</v>
      </c>
      <c r="C18" s="36">
        <v>13448.937680000001</v>
      </c>
      <c r="D18" s="36">
        <v>13967.57575</v>
      </c>
      <c r="E18" s="36">
        <v>13888.143090000001</v>
      </c>
      <c r="F18" s="36">
        <v>12277.698400000001</v>
      </c>
      <c r="G18" s="12"/>
      <c r="H18"/>
      <c r="I18"/>
      <c r="J18"/>
      <c r="K18"/>
      <c r="L18"/>
      <c r="M18"/>
    </row>
    <row r="19" spans="1:13" ht="12.6" customHeight="1" x14ac:dyDescent="0.2">
      <c r="A19" s="99" t="s">
        <v>24</v>
      </c>
      <c r="B19" s="36">
        <v>6982.6370399999987</v>
      </c>
      <c r="C19" s="36">
        <v>5363.0916499999994</v>
      </c>
      <c r="D19" s="36">
        <v>6779.0490499999996</v>
      </c>
      <c r="E19" s="36">
        <v>6809.7856299999994</v>
      </c>
      <c r="F19" s="36">
        <v>10518.231300000001</v>
      </c>
      <c r="G19" s="12"/>
      <c r="H19"/>
      <c r="I19"/>
      <c r="J19"/>
      <c r="K19"/>
      <c r="L19"/>
      <c r="M19"/>
    </row>
    <row r="20" spans="1:13" ht="12.6" customHeight="1" x14ac:dyDescent="0.2">
      <c r="A20" s="99" t="s">
        <v>19</v>
      </c>
      <c r="B20" s="36">
        <v>8152.9603000000006</v>
      </c>
      <c r="C20" s="36">
        <v>7663.9223000000002</v>
      </c>
      <c r="D20" s="36">
        <v>9254.0606399999997</v>
      </c>
      <c r="E20" s="36">
        <v>10677.41741</v>
      </c>
      <c r="F20" s="36">
        <v>8781.3991700000006</v>
      </c>
      <c r="G20" s="12"/>
      <c r="H20"/>
      <c r="I20"/>
      <c r="J20"/>
      <c r="K20"/>
      <c r="L20"/>
      <c r="M20"/>
    </row>
    <row r="21" spans="1:13" ht="12.6" customHeight="1" x14ac:dyDescent="0.2">
      <c r="A21" s="99" t="s">
        <v>12</v>
      </c>
      <c r="B21" s="36">
        <v>2428.1919899999998</v>
      </c>
      <c r="C21" s="36">
        <v>4615.8549700000003</v>
      </c>
      <c r="D21" s="36">
        <v>6215.5530399999998</v>
      </c>
      <c r="E21" s="36">
        <v>5250.049829999999</v>
      </c>
      <c r="F21" s="36">
        <v>7476.1374200000009</v>
      </c>
      <c r="G21" s="12"/>
      <c r="H21"/>
      <c r="I21"/>
      <c r="J21"/>
      <c r="K21"/>
      <c r="L21"/>
      <c r="M21"/>
    </row>
    <row r="22" spans="1:13" ht="12.6" customHeight="1" x14ac:dyDescent="0.2">
      <c r="A22" s="99" t="s">
        <v>6</v>
      </c>
      <c r="B22" s="36">
        <v>12073.567319999998</v>
      </c>
      <c r="C22" s="36">
        <v>14550.559419999998</v>
      </c>
      <c r="D22" s="36">
        <v>13092.646189999999</v>
      </c>
      <c r="E22" s="36">
        <v>11268.925579999999</v>
      </c>
      <c r="F22" s="36">
        <v>7423.46839</v>
      </c>
      <c r="G22" s="12"/>
      <c r="H22"/>
      <c r="I22"/>
      <c r="J22"/>
      <c r="K22"/>
      <c r="L22"/>
      <c r="M22"/>
    </row>
    <row r="23" spans="1:13" ht="12.6" customHeight="1" x14ac:dyDescent="0.2">
      <c r="A23" s="99" t="s">
        <v>4</v>
      </c>
      <c r="B23" s="36">
        <v>8778.6592000000019</v>
      </c>
      <c r="C23" s="36">
        <v>8327.9176499999994</v>
      </c>
      <c r="D23" s="36">
        <v>9144.8206200000004</v>
      </c>
      <c r="E23" s="36">
        <v>8995.4215700000004</v>
      </c>
      <c r="F23" s="36">
        <v>6951.7168199999996</v>
      </c>
      <c r="G23" s="12"/>
      <c r="H23"/>
      <c r="I23"/>
      <c r="J23"/>
      <c r="K23"/>
      <c r="L23"/>
      <c r="M23"/>
    </row>
    <row r="24" spans="1:13" ht="12.6" customHeight="1" x14ac:dyDescent="0.2">
      <c r="A24" s="99" t="s">
        <v>30</v>
      </c>
      <c r="B24" s="36">
        <v>4192.1363799999999</v>
      </c>
      <c r="C24" s="36">
        <v>3873.5740999999989</v>
      </c>
      <c r="D24" s="36">
        <v>4648.8634100000008</v>
      </c>
      <c r="E24" s="36">
        <v>4908.0202899999995</v>
      </c>
      <c r="F24" s="36">
        <v>5871.1088600000003</v>
      </c>
      <c r="G24" s="12"/>
      <c r="H24"/>
      <c r="I24"/>
      <c r="J24"/>
      <c r="K24"/>
      <c r="L24"/>
      <c r="M24"/>
    </row>
    <row r="25" spans="1:13" ht="12.6" customHeight="1" x14ac:dyDescent="0.2">
      <c r="A25" s="99" t="s">
        <v>16</v>
      </c>
      <c r="B25" s="36">
        <v>7351.1995400000014</v>
      </c>
      <c r="C25" s="36">
        <v>5586.51721</v>
      </c>
      <c r="D25" s="36">
        <v>6818.3541699999996</v>
      </c>
      <c r="E25" s="36">
        <v>6930.1147600000004</v>
      </c>
      <c r="F25" s="36">
        <v>5580.2555799999991</v>
      </c>
      <c r="G25" s="12"/>
      <c r="H25"/>
      <c r="I25"/>
      <c r="J25"/>
      <c r="K25"/>
      <c r="L25"/>
      <c r="M25"/>
    </row>
    <row r="26" spans="1:13" ht="12.6" customHeight="1" x14ac:dyDescent="0.2">
      <c r="A26" s="99" t="s">
        <v>23</v>
      </c>
      <c r="B26" s="36">
        <v>10123.80818</v>
      </c>
      <c r="C26" s="36">
        <v>8222.2636699999985</v>
      </c>
      <c r="D26" s="36">
        <v>6326.7365899999995</v>
      </c>
      <c r="E26" s="36">
        <v>4842.7417400000004</v>
      </c>
      <c r="F26" s="36">
        <v>3707.5397200000007</v>
      </c>
      <c r="G26" s="12"/>
      <c r="H26"/>
      <c r="I26"/>
      <c r="J26"/>
      <c r="K26"/>
      <c r="L26"/>
      <c r="M26"/>
    </row>
    <row r="27" spans="1:13" ht="12.6" customHeight="1" x14ac:dyDescent="0.2">
      <c r="A27" s="99" t="s">
        <v>17</v>
      </c>
      <c r="B27" s="36">
        <v>3692.0677799999999</v>
      </c>
      <c r="C27" s="36">
        <v>3970.0540800000008</v>
      </c>
      <c r="D27" s="36">
        <v>3139.0571300000001</v>
      </c>
      <c r="E27" s="36">
        <v>2476.6869099999999</v>
      </c>
      <c r="F27" s="36">
        <v>3147.4973900000005</v>
      </c>
      <c r="G27" s="12"/>
      <c r="H27"/>
      <c r="I27"/>
      <c r="J27"/>
      <c r="K27"/>
      <c r="L27"/>
      <c r="M27"/>
    </row>
    <row r="28" spans="1:13" ht="12.6" customHeight="1" x14ac:dyDescent="0.2">
      <c r="A28" s="99" t="s">
        <v>14</v>
      </c>
      <c r="B28" s="36">
        <v>2563.4056600000008</v>
      </c>
      <c r="C28" s="36">
        <v>2376.5809799999997</v>
      </c>
      <c r="D28" s="36">
        <v>2160.6204100000004</v>
      </c>
      <c r="E28" s="36">
        <v>2458.8056099999999</v>
      </c>
      <c r="F28" s="36">
        <v>2283.5968499999999</v>
      </c>
      <c r="G28" s="12"/>
      <c r="H28"/>
      <c r="I28"/>
      <c r="J28"/>
      <c r="K28"/>
      <c r="L28"/>
      <c r="M28"/>
    </row>
    <row r="29" spans="1:13" ht="12.6" customHeight="1" x14ac:dyDescent="0.2">
      <c r="A29" s="99" t="s">
        <v>92</v>
      </c>
      <c r="B29" s="36">
        <v>1143.5382</v>
      </c>
      <c r="C29" s="36">
        <v>1262.31233</v>
      </c>
      <c r="D29" s="36">
        <v>1670.5448899999999</v>
      </c>
      <c r="E29" s="36">
        <v>2550.38508</v>
      </c>
      <c r="F29" s="36">
        <v>2219.1902700000001</v>
      </c>
      <c r="G29" s="12"/>
      <c r="H29"/>
      <c r="I29"/>
      <c r="J29"/>
      <c r="K29"/>
      <c r="L29"/>
      <c r="M29"/>
    </row>
    <row r="30" spans="1:13" ht="12.6" customHeight="1" x14ac:dyDescent="0.2">
      <c r="A30" s="99" t="s">
        <v>22</v>
      </c>
      <c r="B30" s="36">
        <v>1790.6266099999998</v>
      </c>
      <c r="C30" s="36">
        <v>2253.9183899999998</v>
      </c>
      <c r="D30" s="36">
        <v>2161.1416799999997</v>
      </c>
      <c r="E30" s="36">
        <v>1942.8055099999999</v>
      </c>
      <c r="F30" s="36">
        <v>1978.2691</v>
      </c>
      <c r="G30" s="12"/>
      <c r="H30"/>
      <c r="I30"/>
      <c r="J30"/>
      <c r="K30"/>
      <c r="L30"/>
      <c r="M30"/>
    </row>
    <row r="31" spans="1:13" ht="12.6" customHeight="1" x14ac:dyDescent="0.2">
      <c r="A31" s="99" t="s">
        <v>155</v>
      </c>
      <c r="B31" s="36">
        <v>880.41260000000011</v>
      </c>
      <c r="C31" s="36">
        <v>869.87157999999999</v>
      </c>
      <c r="D31" s="36">
        <v>1835.3255499999998</v>
      </c>
      <c r="E31" s="36">
        <v>976.99723999999981</v>
      </c>
      <c r="F31" s="36">
        <v>1913.2914799999999</v>
      </c>
      <c r="G31" s="12"/>
      <c r="H31"/>
      <c r="I31"/>
      <c r="J31"/>
      <c r="K31"/>
      <c r="L31"/>
      <c r="M31"/>
    </row>
    <row r="32" spans="1:13" ht="12.6" customHeight="1" x14ac:dyDescent="0.2">
      <c r="A32" s="99" t="s">
        <v>75</v>
      </c>
      <c r="B32" s="36">
        <v>2071.1445199999998</v>
      </c>
      <c r="C32" s="36">
        <v>2120.4158799999996</v>
      </c>
      <c r="D32" s="36">
        <v>1757.3774099999998</v>
      </c>
      <c r="E32" s="36">
        <v>2025.9155800000001</v>
      </c>
      <c r="F32" s="36">
        <v>1738.3890799999999</v>
      </c>
      <c r="G32" s="12"/>
      <c r="H32"/>
      <c r="I32"/>
      <c r="J32"/>
      <c r="K32"/>
      <c r="L32"/>
      <c r="M32"/>
    </row>
    <row r="33" spans="1:13" ht="12.6" customHeight="1" x14ac:dyDescent="0.2">
      <c r="A33" s="99" t="s">
        <v>15</v>
      </c>
      <c r="B33" s="36">
        <v>2004.47902</v>
      </c>
      <c r="C33" s="36">
        <v>2024.8511100000001</v>
      </c>
      <c r="D33" s="36">
        <v>1223.6457400000002</v>
      </c>
      <c r="E33" s="36">
        <v>1485.87347</v>
      </c>
      <c r="F33" s="36">
        <v>1684.2518599999999</v>
      </c>
      <c r="G33" s="12"/>
      <c r="H33"/>
      <c r="I33"/>
      <c r="J33"/>
      <c r="K33"/>
      <c r="L33"/>
      <c r="M33"/>
    </row>
    <row r="34" spans="1:13" ht="12.6" customHeight="1" x14ac:dyDescent="0.2">
      <c r="A34" s="38" t="s">
        <v>7</v>
      </c>
      <c r="B34" s="36">
        <v>1093.10148</v>
      </c>
      <c r="C34" s="36">
        <v>1759.93219</v>
      </c>
      <c r="D34" s="36">
        <v>1979.4718600000003</v>
      </c>
      <c r="E34" s="36">
        <v>1402.33106</v>
      </c>
      <c r="F34" s="36">
        <v>1374.45336</v>
      </c>
      <c r="G34" s="12"/>
      <c r="H34"/>
      <c r="I34"/>
      <c r="J34"/>
      <c r="K34"/>
      <c r="L34"/>
      <c r="M34"/>
    </row>
    <row r="35" spans="1:13" s="4" customFormat="1" ht="12.6" customHeight="1" x14ac:dyDescent="0.2">
      <c r="A35" s="38" t="s">
        <v>77</v>
      </c>
      <c r="B35" s="36">
        <v>1442.4691899999998</v>
      </c>
      <c r="C35" s="36">
        <v>1807.3790100000001</v>
      </c>
      <c r="D35" s="36">
        <v>1813.47884</v>
      </c>
      <c r="E35" s="36">
        <v>1855.8976799999998</v>
      </c>
      <c r="F35" s="36">
        <v>1368.2960599999999</v>
      </c>
      <c r="G35" s="12"/>
      <c r="H35"/>
      <c r="I35"/>
      <c r="J35"/>
      <c r="K35"/>
      <c r="L35"/>
      <c r="M35"/>
    </row>
    <row r="36" spans="1:13" ht="12.6" customHeight="1" x14ac:dyDescent="0.2">
      <c r="A36" s="99" t="s">
        <v>13</v>
      </c>
      <c r="B36" s="36">
        <v>2996.08358</v>
      </c>
      <c r="C36" s="36">
        <v>3510.6897100000001</v>
      </c>
      <c r="D36" s="36">
        <v>3512.8303799999999</v>
      </c>
      <c r="E36" s="36">
        <v>3998.3250499999999</v>
      </c>
      <c r="F36" s="36">
        <v>1222.6006299999999</v>
      </c>
      <c r="G36" s="12"/>
      <c r="H36"/>
      <c r="I36"/>
      <c r="J36"/>
      <c r="K36"/>
      <c r="L36"/>
      <c r="M36"/>
    </row>
    <row r="37" spans="1:13" ht="12.6" customHeight="1" x14ac:dyDescent="0.2">
      <c r="A37" s="99" t="s">
        <v>147</v>
      </c>
      <c r="B37" s="36">
        <v>1842.2811999999999</v>
      </c>
      <c r="C37" s="36">
        <v>2136.6353199999999</v>
      </c>
      <c r="D37" s="36">
        <v>1308.1199100000001</v>
      </c>
      <c r="E37" s="36">
        <v>1625.1147000000001</v>
      </c>
      <c r="F37" s="36">
        <v>1004.8825699999999</v>
      </c>
      <c r="G37" s="12"/>
      <c r="H37"/>
      <c r="I37"/>
      <c r="J37"/>
      <c r="K37"/>
      <c r="L37"/>
      <c r="M37"/>
    </row>
    <row r="38" spans="1:13" ht="12.6" customHeight="1" x14ac:dyDescent="0.2">
      <c r="A38" s="99" t="s">
        <v>152</v>
      </c>
      <c r="B38" s="36">
        <v>1003.42439</v>
      </c>
      <c r="C38" s="36">
        <v>991.08517000000006</v>
      </c>
      <c r="D38" s="36">
        <v>1048.0872399999998</v>
      </c>
      <c r="E38" s="36">
        <v>1092.0607199999999</v>
      </c>
      <c r="F38" s="36">
        <v>969.27687000000003</v>
      </c>
      <c r="G38" s="12"/>
      <c r="H38"/>
      <c r="I38"/>
      <c r="J38"/>
      <c r="K38"/>
      <c r="L38"/>
      <c r="M38"/>
    </row>
    <row r="39" spans="1:13" ht="12.6" customHeight="1" x14ac:dyDescent="0.2">
      <c r="A39" s="38"/>
      <c r="B39" s="36"/>
      <c r="C39" s="36"/>
      <c r="D39" s="36"/>
      <c r="E39" s="36"/>
      <c r="F39" s="36"/>
      <c r="G39" s="12"/>
      <c r="H39"/>
      <c r="I39"/>
      <c r="J39"/>
      <c r="K39"/>
      <c r="L39"/>
      <c r="M39"/>
    </row>
    <row r="40" spans="1:13" ht="12.6" customHeight="1" x14ac:dyDescent="0.2">
      <c r="A40" s="38" t="s">
        <v>71</v>
      </c>
      <c r="B40" s="36">
        <v>14246.297110000101</v>
      </c>
      <c r="C40" s="36">
        <v>17895.689690000028</v>
      </c>
      <c r="D40" s="36">
        <v>17320.531659999921</v>
      </c>
      <c r="E40" s="36">
        <v>16114.195640000107</v>
      </c>
      <c r="F40" s="36">
        <v>15170.330880000081</v>
      </c>
      <c r="G40" s="12"/>
      <c r="H40"/>
      <c r="I40"/>
      <c r="J40"/>
      <c r="K40"/>
      <c r="L40"/>
      <c r="M40"/>
    </row>
    <row r="41" spans="1:13" ht="12.6" customHeight="1" x14ac:dyDescent="0.2">
      <c r="A41" s="15"/>
      <c r="B41" s="15"/>
      <c r="C41" s="15"/>
      <c r="D41" s="15"/>
      <c r="E41" s="15"/>
      <c r="F41" s="24"/>
      <c r="H41"/>
      <c r="I41"/>
      <c r="J41"/>
      <c r="K41"/>
      <c r="L41"/>
      <c r="M41" s="14"/>
    </row>
    <row r="42" spans="1:13" ht="12.6" customHeight="1" x14ac:dyDescent="0.2">
      <c r="A42" s="16" t="s">
        <v>108</v>
      </c>
      <c r="H42"/>
      <c r="I42"/>
      <c r="J42"/>
      <c r="K42"/>
      <c r="L42"/>
      <c r="M42" s="14"/>
    </row>
    <row r="43" spans="1:13" ht="14.1" customHeight="1" x14ac:dyDescent="0.2">
      <c r="A43" s="32" t="s">
        <v>61</v>
      </c>
      <c r="B43" s="14"/>
      <c r="C43" s="14"/>
      <c r="D43" s="14"/>
      <c r="E43" s="23"/>
      <c r="F43" s="23"/>
      <c r="H43"/>
      <c r="I43"/>
      <c r="J43"/>
      <c r="K43"/>
      <c r="L43"/>
      <c r="M43" s="14"/>
    </row>
    <row r="44" spans="1:13" ht="14.1" customHeight="1" x14ac:dyDescent="0.2">
      <c r="A44" s="10"/>
      <c r="B44" s="14"/>
      <c r="C44" s="14"/>
      <c r="D44" s="14"/>
      <c r="F44" s="14"/>
      <c r="H44"/>
      <c r="I44"/>
      <c r="J44"/>
      <c r="K44"/>
      <c r="L44"/>
      <c r="M44" s="14"/>
    </row>
    <row r="45" spans="1:13" ht="14.1" customHeight="1" x14ac:dyDescent="0.2">
      <c r="A45" s="10"/>
      <c r="B45" s="14"/>
      <c r="C45" s="14"/>
      <c r="D45" s="14"/>
      <c r="E45" s="14"/>
      <c r="F45" s="14"/>
      <c r="H45"/>
      <c r="I45"/>
      <c r="J45"/>
      <c r="K45"/>
      <c r="L45"/>
      <c r="M45" s="14"/>
    </row>
    <row r="46" spans="1:13" ht="14.1" customHeight="1" x14ac:dyDescent="0.2">
      <c r="A46" s="10"/>
      <c r="B46" s="14"/>
      <c r="C46" s="14"/>
      <c r="D46" s="14"/>
      <c r="E46" s="14"/>
      <c r="F46" s="14"/>
      <c r="H46"/>
      <c r="I46"/>
      <c r="J46"/>
      <c r="K46"/>
      <c r="L46"/>
      <c r="M46" s="14"/>
    </row>
    <row r="47" spans="1:13" ht="14.1" customHeight="1" x14ac:dyDescent="0.2">
      <c r="A47" s="31"/>
      <c r="B47" s="14"/>
      <c r="C47" s="14"/>
      <c r="D47" s="14"/>
      <c r="E47" s="14"/>
      <c r="F47" s="14"/>
      <c r="H47"/>
      <c r="I47"/>
      <c r="J47"/>
      <c r="K47"/>
      <c r="L47"/>
      <c r="M47" s="14"/>
    </row>
    <row r="48" spans="1:13" ht="14.1" customHeight="1" x14ac:dyDescent="0.2">
      <c r="A48" s="10"/>
      <c r="B48" s="14"/>
      <c r="C48" s="14"/>
      <c r="D48" s="14"/>
      <c r="E48" s="14"/>
      <c r="F48" s="14"/>
      <c r="H48"/>
      <c r="I48"/>
      <c r="J48"/>
      <c r="K48"/>
      <c r="L48"/>
      <c r="M48" s="14"/>
    </row>
    <row r="49" spans="1:13" ht="14.1" customHeight="1" x14ac:dyDescent="0.2">
      <c r="A49" s="10"/>
      <c r="B49" s="14"/>
      <c r="C49" s="14"/>
      <c r="D49" s="14"/>
      <c r="F49" s="14"/>
      <c r="H49"/>
      <c r="I49"/>
      <c r="J49"/>
      <c r="K49"/>
      <c r="L49"/>
      <c r="M49" s="14"/>
    </row>
    <row r="50" spans="1:13" ht="13.5" customHeight="1" x14ac:dyDescent="0.2">
      <c r="A50" s="10"/>
      <c r="B50" s="14"/>
      <c r="C50" s="14"/>
      <c r="D50" s="14"/>
      <c r="F50" s="14"/>
      <c r="H50"/>
      <c r="I50"/>
      <c r="J50"/>
      <c r="K50"/>
      <c r="L50"/>
      <c r="M50" s="14"/>
    </row>
    <row r="51" spans="1:13" ht="14.1" customHeight="1" x14ac:dyDescent="0.2">
      <c r="A51" s="10"/>
      <c r="B51" s="14"/>
      <c r="C51" s="14"/>
      <c r="D51" s="14"/>
      <c r="F51" s="14"/>
      <c r="H51"/>
      <c r="I51"/>
      <c r="J51"/>
      <c r="K51"/>
      <c r="L51"/>
      <c r="M51" s="14"/>
    </row>
    <row r="52" spans="1:13" ht="14.1" customHeight="1" x14ac:dyDescent="0.2">
      <c r="A52" s="10"/>
      <c r="B52" s="14"/>
      <c r="C52" s="14"/>
      <c r="D52" s="14"/>
      <c r="F52" s="14"/>
      <c r="H52"/>
      <c r="I52"/>
      <c r="J52"/>
      <c r="K52"/>
      <c r="L52"/>
      <c r="M52" s="14"/>
    </row>
    <row r="53" spans="1:13" ht="14.1" customHeight="1" x14ac:dyDescent="0.2">
      <c r="A53" s="10"/>
      <c r="B53" s="14"/>
      <c r="C53" s="14"/>
      <c r="D53" s="14"/>
      <c r="F53" s="14"/>
      <c r="H53"/>
      <c r="I53"/>
      <c r="J53"/>
      <c r="K53"/>
      <c r="L53"/>
      <c r="M53" s="14"/>
    </row>
    <row r="54" spans="1:13" ht="14.1" customHeight="1" x14ac:dyDescent="0.2">
      <c r="A54" s="10"/>
      <c r="B54" s="14"/>
      <c r="C54" s="14"/>
      <c r="D54" s="14"/>
      <c r="F54" s="14"/>
      <c r="H54"/>
      <c r="I54"/>
      <c r="J54"/>
      <c r="K54"/>
      <c r="L54"/>
      <c r="M54" s="14"/>
    </row>
    <row r="55" spans="1:13" ht="14.1" customHeight="1" x14ac:dyDescent="0.2">
      <c r="A55" s="10"/>
      <c r="B55" s="14"/>
      <c r="C55" s="14"/>
      <c r="D55" s="14"/>
      <c r="F55" s="14"/>
      <c r="H55"/>
      <c r="I55"/>
      <c r="J55"/>
      <c r="K55"/>
      <c r="L55"/>
      <c r="M55" s="14"/>
    </row>
    <row r="56" spans="1:13" ht="14.1" customHeight="1" x14ac:dyDescent="0.2">
      <c r="A56" s="10"/>
      <c r="B56" s="14"/>
      <c r="C56" s="14"/>
      <c r="D56" s="14"/>
      <c r="F56" s="14"/>
      <c r="H56"/>
      <c r="I56"/>
      <c r="J56"/>
      <c r="K56"/>
      <c r="L56"/>
      <c r="M56" s="14"/>
    </row>
    <row r="57" spans="1:13" ht="14.1" customHeight="1" x14ac:dyDescent="0.2">
      <c r="A57" s="10"/>
      <c r="B57" s="14"/>
      <c r="C57" s="14"/>
      <c r="D57" s="14"/>
      <c r="E57" s="12"/>
      <c r="F57" s="14"/>
      <c r="H57"/>
      <c r="I57"/>
      <c r="J57"/>
      <c r="K57"/>
      <c r="L57"/>
      <c r="M57" s="14"/>
    </row>
    <row r="58" spans="1:13" ht="14.1" customHeight="1" x14ac:dyDescent="0.2">
      <c r="H58"/>
      <c r="I58"/>
      <c r="J58"/>
      <c r="K58"/>
      <c r="L58"/>
      <c r="M58" s="14"/>
    </row>
    <row r="59" spans="1:13" ht="14.1" customHeight="1" x14ac:dyDescent="0.2">
      <c r="H59"/>
      <c r="I59"/>
      <c r="J59"/>
      <c r="K59"/>
      <c r="L59"/>
      <c r="M59" s="14"/>
    </row>
    <row r="60" spans="1:13" ht="14.1" customHeight="1" x14ac:dyDescent="0.2">
      <c r="H60"/>
      <c r="I60"/>
      <c r="J60"/>
      <c r="K60"/>
      <c r="L60"/>
      <c r="M60" s="14"/>
    </row>
    <row r="61" spans="1:13" ht="14.1" customHeight="1" x14ac:dyDescent="0.2">
      <c r="H61"/>
      <c r="I61"/>
      <c r="J61"/>
      <c r="K61"/>
      <c r="L61"/>
      <c r="M61" s="14"/>
    </row>
    <row r="62" spans="1:13" ht="14.1" customHeight="1" x14ac:dyDescent="0.2">
      <c r="H62"/>
      <c r="I62"/>
      <c r="J62"/>
      <c r="K62"/>
      <c r="L62"/>
      <c r="M62" s="14"/>
    </row>
    <row r="63" spans="1:13" ht="14.1" customHeight="1" x14ac:dyDescent="0.2">
      <c r="H63"/>
      <c r="I63"/>
      <c r="J63"/>
      <c r="K63"/>
      <c r="L63"/>
      <c r="M63" s="14"/>
    </row>
    <row r="64" spans="1:13" ht="14.1" customHeight="1" x14ac:dyDescent="0.2">
      <c r="I64" s="14"/>
      <c r="J64" s="14"/>
      <c r="K64" s="14"/>
      <c r="L64" s="14"/>
      <c r="M64" s="14"/>
    </row>
    <row r="65" spans="9:13" ht="14.1" customHeight="1" x14ac:dyDescent="0.2">
      <c r="I65" s="14"/>
      <c r="J65" s="14"/>
      <c r="K65" s="14"/>
      <c r="L65" s="14"/>
      <c r="M65" s="14"/>
    </row>
    <row r="66" spans="9:13" ht="14.1" customHeight="1" x14ac:dyDescent="0.2">
      <c r="I66" s="14"/>
      <c r="J66" s="14"/>
      <c r="K66" s="14"/>
      <c r="L66" s="14"/>
      <c r="M66" s="14"/>
    </row>
    <row r="67" spans="9:13" ht="14.1" customHeight="1" x14ac:dyDescent="0.2">
      <c r="I67" s="14"/>
      <c r="J67" s="14"/>
      <c r="K67" s="14"/>
      <c r="L67" s="14"/>
      <c r="M67" s="14"/>
    </row>
    <row r="68" spans="9:13" ht="14.1" customHeight="1" x14ac:dyDescent="0.2">
      <c r="I68" s="14"/>
      <c r="J68" s="14"/>
      <c r="K68" s="14"/>
      <c r="L68" s="14"/>
      <c r="M68" s="14"/>
    </row>
    <row r="69" spans="9:13" ht="14.1" customHeight="1" x14ac:dyDescent="0.2">
      <c r="I69" s="14"/>
      <c r="J69" s="14"/>
      <c r="K69" s="14"/>
      <c r="L69" s="14"/>
      <c r="M69" s="14"/>
    </row>
    <row r="70" spans="9:13" ht="14.1" customHeight="1" x14ac:dyDescent="0.2">
      <c r="I70" s="14"/>
      <c r="J70" s="14"/>
      <c r="K70" s="14"/>
      <c r="L70" s="14"/>
      <c r="M70" s="14"/>
    </row>
    <row r="71" spans="9:13" ht="14.1" customHeight="1" x14ac:dyDescent="0.2">
      <c r="I71" s="14"/>
      <c r="J71" s="14"/>
      <c r="K71" s="14"/>
      <c r="L71" s="14"/>
      <c r="M71" s="14"/>
    </row>
    <row r="72" spans="9:13" ht="14.1" customHeight="1" x14ac:dyDescent="0.2">
      <c r="I72" s="14"/>
      <c r="J72" s="14"/>
      <c r="K72" s="14"/>
      <c r="L72" s="14"/>
      <c r="M72" s="14"/>
    </row>
    <row r="73" spans="9:13" ht="14.1" customHeight="1" x14ac:dyDescent="0.2">
      <c r="I73" s="14"/>
      <c r="J73" s="14"/>
      <c r="K73" s="14"/>
      <c r="L73" s="14"/>
      <c r="M73" s="14"/>
    </row>
    <row r="74" spans="9:13" ht="14.1" customHeight="1" x14ac:dyDescent="0.2">
      <c r="I74" s="14"/>
      <c r="J74" s="14"/>
      <c r="K74" s="14"/>
      <c r="L74" s="14"/>
      <c r="M74" s="14"/>
    </row>
    <row r="75" spans="9:13" ht="14.1" customHeight="1" x14ac:dyDescent="0.2">
      <c r="I75" s="14"/>
      <c r="J75" s="14"/>
      <c r="K75" s="14"/>
      <c r="L75" s="14"/>
      <c r="M75" s="14"/>
    </row>
    <row r="76" spans="9:13" ht="14.1" customHeight="1" x14ac:dyDescent="0.2">
      <c r="I76" s="14"/>
      <c r="J76" s="14"/>
      <c r="K76" s="14"/>
      <c r="L76" s="14"/>
      <c r="M76" s="14"/>
    </row>
    <row r="77" spans="9:13" ht="14.1" customHeight="1" x14ac:dyDescent="0.2">
      <c r="I77" s="14"/>
      <c r="J77" s="14"/>
      <c r="K77" s="14"/>
      <c r="L77" s="14"/>
      <c r="M77" s="14"/>
    </row>
    <row r="78" spans="9:13" ht="14.1" customHeight="1" x14ac:dyDescent="0.2">
      <c r="I78" s="14"/>
      <c r="J78" s="14"/>
      <c r="K78" s="14"/>
      <c r="L78" s="14"/>
      <c r="M78" s="14"/>
    </row>
    <row r="79" spans="9:13" ht="14.1" customHeight="1" x14ac:dyDescent="0.2">
      <c r="I79" s="14"/>
      <c r="J79" s="14"/>
      <c r="K79" s="14"/>
      <c r="L79" s="14"/>
      <c r="M79" s="14"/>
    </row>
    <row r="80" spans="9:13" ht="14.1" customHeight="1" x14ac:dyDescent="0.2">
      <c r="I80" s="14"/>
      <c r="J80" s="14"/>
      <c r="K80" s="14"/>
      <c r="L80" s="14"/>
      <c r="M80" s="14"/>
    </row>
    <row r="81" spans="9:13" ht="14.1" customHeight="1" x14ac:dyDescent="0.2">
      <c r="I81" s="14"/>
      <c r="J81" s="14"/>
      <c r="K81" s="14"/>
      <c r="L81" s="14"/>
      <c r="M81" s="14"/>
    </row>
    <row r="82" spans="9:13" ht="14.1" customHeight="1" x14ac:dyDescent="0.2">
      <c r="I82" s="14"/>
      <c r="J82" s="14"/>
      <c r="K82" s="14"/>
      <c r="L82" s="14"/>
      <c r="M82" s="14"/>
    </row>
    <row r="83" spans="9:13" ht="14.1" customHeight="1" x14ac:dyDescent="0.2">
      <c r="I83" s="14"/>
      <c r="J83" s="14"/>
      <c r="K83" s="14"/>
      <c r="L83" s="14"/>
      <c r="M83" s="14"/>
    </row>
    <row r="84" spans="9:13" ht="14.1" customHeight="1" x14ac:dyDescent="0.2">
      <c r="I84" s="14"/>
      <c r="J84" s="14"/>
      <c r="K84" s="14"/>
      <c r="L84" s="14"/>
      <c r="M84" s="14"/>
    </row>
    <row r="85" spans="9:13" ht="14.1" customHeight="1" x14ac:dyDescent="0.2">
      <c r="I85" s="14"/>
      <c r="J85" s="14"/>
      <c r="K85" s="14"/>
      <c r="L85" s="14"/>
      <c r="M85" s="14"/>
    </row>
    <row r="86" spans="9:13" ht="14.1" customHeight="1" x14ac:dyDescent="0.2">
      <c r="I86" s="14"/>
      <c r="J86" s="14"/>
      <c r="K86" s="14"/>
      <c r="L86" s="14"/>
      <c r="M86" s="14"/>
    </row>
    <row r="87" spans="9:13" ht="14.1" customHeight="1" x14ac:dyDescent="0.2">
      <c r="I87" s="14"/>
      <c r="J87" s="14"/>
      <c r="K87" s="14"/>
      <c r="L87" s="14"/>
      <c r="M87" s="14"/>
    </row>
    <row r="88" spans="9:13" ht="14.1" customHeight="1" x14ac:dyDescent="0.2">
      <c r="I88" s="14"/>
      <c r="J88" s="14"/>
      <c r="K88" s="14"/>
      <c r="L88" s="14"/>
      <c r="M88" s="14"/>
    </row>
    <row r="89" spans="9:13" ht="14.1" customHeight="1" x14ac:dyDescent="0.2">
      <c r="I89" s="14"/>
      <c r="J89" s="14"/>
      <c r="K89" s="14"/>
      <c r="L89" s="14"/>
      <c r="M89" s="14"/>
    </row>
    <row r="90" spans="9:13" ht="14.1" customHeight="1" x14ac:dyDescent="0.2">
      <c r="I90" s="14"/>
      <c r="J90" s="14"/>
      <c r="K90" s="14"/>
      <c r="L90" s="14"/>
      <c r="M90" s="14"/>
    </row>
    <row r="91" spans="9:13" ht="14.1" customHeight="1" x14ac:dyDescent="0.2">
      <c r="I91" s="14"/>
      <c r="J91" s="14"/>
      <c r="K91" s="14"/>
      <c r="L91" s="14"/>
      <c r="M91" s="14"/>
    </row>
    <row r="92" spans="9:13" ht="14.1" customHeight="1" x14ac:dyDescent="0.2">
      <c r="I92" s="14"/>
      <c r="J92" s="14"/>
      <c r="K92" s="14"/>
      <c r="L92" s="14"/>
      <c r="M92" s="14"/>
    </row>
    <row r="93" spans="9:13" ht="14.1" customHeight="1" x14ac:dyDescent="0.2">
      <c r="I93" s="14"/>
      <c r="J93" s="14"/>
      <c r="K93" s="14"/>
      <c r="L93" s="14"/>
      <c r="M93" s="14"/>
    </row>
    <row r="94" spans="9:13" ht="14.1" customHeight="1" x14ac:dyDescent="0.2">
      <c r="I94" s="14"/>
      <c r="J94" s="14"/>
      <c r="K94" s="14"/>
      <c r="L94" s="14"/>
      <c r="M94" s="14"/>
    </row>
    <row r="95" spans="9:13" ht="14.1" customHeight="1" x14ac:dyDescent="0.2">
      <c r="I95" s="14"/>
      <c r="J95" s="14"/>
      <c r="K95" s="14"/>
      <c r="L95" s="14"/>
      <c r="M95" s="14"/>
    </row>
    <row r="96" spans="9:13" ht="14.1" customHeight="1" x14ac:dyDescent="0.2">
      <c r="I96" s="14"/>
      <c r="J96" s="14"/>
      <c r="K96" s="14"/>
      <c r="L96" s="14"/>
      <c r="M96" s="14"/>
    </row>
    <row r="97" spans="9:13" ht="14.1" customHeight="1" x14ac:dyDescent="0.2">
      <c r="I97" s="14"/>
      <c r="J97" s="14"/>
      <c r="K97" s="14"/>
      <c r="L97" s="14"/>
      <c r="M97" s="14"/>
    </row>
    <row r="98" spans="9:13" ht="14.1" customHeight="1" x14ac:dyDescent="0.2">
      <c r="I98" s="14"/>
      <c r="J98" s="14"/>
      <c r="K98" s="14"/>
      <c r="L98" s="14"/>
      <c r="M98" s="14"/>
    </row>
    <row r="99" spans="9:13" ht="14.1" customHeight="1" x14ac:dyDescent="0.2">
      <c r="I99" s="14"/>
      <c r="J99" s="14"/>
      <c r="K99" s="14"/>
      <c r="L99" s="14"/>
      <c r="M99" s="14"/>
    </row>
    <row r="100" spans="9:13" ht="14.1" customHeight="1" x14ac:dyDescent="0.2">
      <c r="I100" s="14"/>
      <c r="J100" s="14"/>
      <c r="K100" s="14"/>
      <c r="L100" s="14"/>
      <c r="M100" s="14"/>
    </row>
    <row r="101" spans="9:13" ht="14.1" customHeight="1" x14ac:dyDescent="0.2">
      <c r="I101" s="14"/>
      <c r="J101" s="14"/>
      <c r="K101" s="14"/>
      <c r="L101" s="14"/>
      <c r="M101" s="14"/>
    </row>
    <row r="102" spans="9:13" ht="14.1" customHeight="1" x14ac:dyDescent="0.2">
      <c r="I102" s="14"/>
      <c r="J102" s="14"/>
      <c r="K102" s="14"/>
      <c r="L102" s="14"/>
      <c r="M102" s="14"/>
    </row>
    <row r="103" spans="9:13" ht="14.1" customHeight="1" x14ac:dyDescent="0.2">
      <c r="I103" s="14"/>
      <c r="J103" s="14"/>
      <c r="K103" s="14"/>
      <c r="L103" s="14"/>
      <c r="M103" s="14"/>
    </row>
    <row r="104" spans="9:13" ht="14.1" customHeight="1" x14ac:dyDescent="0.2">
      <c r="I104" s="14"/>
      <c r="J104" s="14"/>
      <c r="K104" s="14"/>
      <c r="L104" s="14"/>
      <c r="M104" s="14"/>
    </row>
    <row r="105" spans="9:13" ht="14.1" customHeight="1" x14ac:dyDescent="0.2">
      <c r="I105" s="14"/>
      <c r="J105" s="14"/>
      <c r="K105" s="14"/>
      <c r="L105" s="14"/>
      <c r="M105" s="14"/>
    </row>
    <row r="106" spans="9:13" ht="14.1" customHeight="1" x14ac:dyDescent="0.2">
      <c r="I106" s="14"/>
      <c r="J106" s="14"/>
      <c r="K106" s="14"/>
      <c r="L106" s="14"/>
      <c r="M106" s="14"/>
    </row>
    <row r="107" spans="9:13" ht="14.1" customHeight="1" x14ac:dyDescent="0.2">
      <c r="I107" s="14"/>
      <c r="J107" s="14"/>
      <c r="K107" s="14"/>
      <c r="L107" s="14"/>
      <c r="M107" s="14"/>
    </row>
    <row r="108" spans="9:13" ht="14.1" customHeight="1" x14ac:dyDescent="0.2">
      <c r="I108" s="14"/>
      <c r="J108" s="14"/>
      <c r="K108" s="14"/>
      <c r="L108" s="14"/>
      <c r="M108" s="14"/>
    </row>
    <row r="109" spans="9:13" ht="14.1" customHeight="1" x14ac:dyDescent="0.2">
      <c r="I109" s="14"/>
      <c r="J109" s="14"/>
      <c r="K109" s="14"/>
      <c r="L109" s="14"/>
      <c r="M109" s="14"/>
    </row>
    <row r="110" spans="9:13" ht="14.1" customHeight="1" x14ac:dyDescent="0.2">
      <c r="I110" s="14"/>
      <c r="J110" s="14"/>
      <c r="K110" s="14"/>
      <c r="L110" s="14"/>
      <c r="M110" s="14"/>
    </row>
    <row r="111" spans="9:13" ht="14.1" customHeight="1" x14ac:dyDescent="0.2">
      <c r="I111" s="14"/>
      <c r="J111" s="14"/>
      <c r="K111" s="14"/>
      <c r="L111" s="14"/>
      <c r="M111" s="14"/>
    </row>
    <row r="112" spans="9:13" ht="14.1" customHeight="1" x14ac:dyDescent="0.2">
      <c r="I112" s="14"/>
      <c r="J112" s="14"/>
      <c r="K112" s="14"/>
      <c r="L112" s="14"/>
      <c r="M112" s="14"/>
    </row>
    <row r="113" spans="9:13" ht="14.1" customHeight="1" x14ac:dyDescent="0.2">
      <c r="I113" s="14"/>
      <c r="J113" s="14"/>
      <c r="K113" s="14"/>
      <c r="L113" s="14"/>
      <c r="M113" s="14"/>
    </row>
    <row r="114" spans="9:13" ht="14.1" customHeight="1" x14ac:dyDescent="0.2">
      <c r="I114" s="14"/>
      <c r="J114" s="14"/>
      <c r="K114" s="14"/>
      <c r="L114" s="14"/>
      <c r="M114" s="14"/>
    </row>
    <row r="115" spans="9:13" ht="14.1" customHeight="1" x14ac:dyDescent="0.2">
      <c r="I115" s="14"/>
      <c r="J115" s="14"/>
      <c r="K115" s="14"/>
      <c r="L115" s="14"/>
      <c r="M115" s="14"/>
    </row>
    <row r="116" spans="9:13" ht="14.1" customHeight="1" x14ac:dyDescent="0.2">
      <c r="I116" s="14"/>
      <c r="J116" s="14"/>
      <c r="K116" s="14"/>
      <c r="L116" s="14"/>
      <c r="M116" s="14"/>
    </row>
    <row r="117" spans="9:13" ht="14.1" customHeight="1" x14ac:dyDescent="0.2">
      <c r="I117" s="14"/>
      <c r="J117" s="14"/>
      <c r="K117" s="14"/>
      <c r="L117" s="14"/>
      <c r="M117" s="14"/>
    </row>
    <row r="118" spans="9:13" ht="14.1" customHeight="1" x14ac:dyDescent="0.2">
      <c r="I118" s="14"/>
      <c r="J118" s="14"/>
      <c r="K118" s="14"/>
      <c r="L118" s="14"/>
      <c r="M118" s="14"/>
    </row>
    <row r="119" spans="9:13" ht="14.1" customHeight="1" x14ac:dyDescent="0.2">
      <c r="I119" s="14"/>
      <c r="J119" s="14"/>
      <c r="K119" s="14"/>
      <c r="L119" s="14"/>
      <c r="M119" s="14"/>
    </row>
    <row r="120" spans="9:13" ht="14.1" customHeight="1" x14ac:dyDescent="0.2">
      <c r="I120" s="14"/>
      <c r="J120" s="14"/>
      <c r="K120" s="14"/>
      <c r="L120" s="14"/>
      <c r="M120" s="14"/>
    </row>
    <row r="121" spans="9:13" ht="14.1" customHeight="1" x14ac:dyDescent="0.2">
      <c r="I121" s="14"/>
      <c r="J121" s="14"/>
      <c r="K121" s="14"/>
      <c r="L121" s="14"/>
      <c r="M121" s="14"/>
    </row>
    <row r="122" spans="9:13" ht="14.1" customHeight="1" x14ac:dyDescent="0.2">
      <c r="I122" s="14"/>
      <c r="J122" s="14"/>
      <c r="K122" s="14"/>
      <c r="L122" s="14"/>
      <c r="M122" s="14"/>
    </row>
    <row r="123" spans="9:13" ht="14.1" customHeight="1" x14ac:dyDescent="0.2">
      <c r="I123" s="14"/>
      <c r="J123" s="14"/>
      <c r="K123" s="14"/>
      <c r="L123" s="14"/>
      <c r="M123" s="14"/>
    </row>
    <row r="124" spans="9:13" ht="14.1" customHeight="1" x14ac:dyDescent="0.2">
      <c r="I124" s="14"/>
      <c r="J124" s="14"/>
      <c r="K124" s="14"/>
      <c r="L124" s="14"/>
      <c r="M124" s="14"/>
    </row>
    <row r="125" spans="9:13" ht="14.1" customHeight="1" x14ac:dyDescent="0.2">
      <c r="I125" s="14"/>
      <c r="J125" s="14"/>
      <c r="K125" s="14"/>
      <c r="L125" s="14"/>
      <c r="M125" s="14"/>
    </row>
    <row r="126" spans="9:13" ht="14.1" customHeight="1" x14ac:dyDescent="0.2">
      <c r="I126" s="14"/>
      <c r="J126" s="14"/>
      <c r="K126" s="14"/>
      <c r="L126" s="14"/>
      <c r="M126" s="14"/>
    </row>
    <row r="127" spans="9:13" ht="14.1" customHeight="1" x14ac:dyDescent="0.2">
      <c r="I127" s="14"/>
      <c r="J127" s="14"/>
      <c r="K127" s="14"/>
      <c r="L127" s="14"/>
      <c r="M127" s="14"/>
    </row>
    <row r="128" spans="9:13" ht="14.1" customHeight="1" x14ac:dyDescent="0.2">
      <c r="I128" s="14"/>
      <c r="J128" s="14"/>
      <c r="K128" s="14"/>
      <c r="L128" s="14"/>
      <c r="M128" s="14"/>
    </row>
    <row r="129" spans="9:13" ht="14.1" customHeight="1" x14ac:dyDescent="0.2">
      <c r="I129" s="14"/>
      <c r="J129" s="14"/>
      <c r="K129" s="14"/>
      <c r="L129" s="14"/>
      <c r="M129" s="14"/>
    </row>
    <row r="130" spans="9:13" ht="14.1" customHeight="1" x14ac:dyDescent="0.2">
      <c r="I130" s="14"/>
      <c r="J130" s="14"/>
      <c r="K130" s="14"/>
      <c r="L130" s="14"/>
      <c r="M130" s="14"/>
    </row>
    <row r="131" spans="9:13" ht="14.1" customHeight="1" x14ac:dyDescent="0.2">
      <c r="I131" s="14"/>
      <c r="J131" s="14"/>
      <c r="K131" s="14"/>
      <c r="L131" s="14"/>
      <c r="M131" s="14"/>
    </row>
    <row r="132" spans="9:13" ht="14.1" customHeight="1" x14ac:dyDescent="0.2">
      <c r="I132" s="14"/>
      <c r="J132" s="14"/>
      <c r="K132" s="14"/>
      <c r="L132" s="14"/>
      <c r="M132" s="14"/>
    </row>
    <row r="133" spans="9:13" ht="14.1" customHeight="1" x14ac:dyDescent="0.2">
      <c r="I133" s="14"/>
      <c r="J133" s="14"/>
      <c r="K133" s="14"/>
      <c r="L133" s="14"/>
      <c r="M133" s="14"/>
    </row>
    <row r="134" spans="9:13" ht="14.1" customHeight="1" x14ac:dyDescent="0.2">
      <c r="I134" s="14"/>
      <c r="J134" s="14"/>
      <c r="K134" s="14"/>
      <c r="L134" s="14"/>
      <c r="M134" s="14"/>
    </row>
    <row r="135" spans="9:13" ht="14.1" customHeight="1" x14ac:dyDescent="0.2">
      <c r="I135" s="14"/>
      <c r="J135" s="14"/>
      <c r="K135" s="14"/>
      <c r="L135" s="14"/>
      <c r="M135" s="14"/>
    </row>
    <row r="136" spans="9:13" ht="14.1" customHeight="1" x14ac:dyDescent="0.2">
      <c r="I136" s="14"/>
      <c r="J136" s="14"/>
      <c r="K136" s="14"/>
      <c r="L136" s="14"/>
      <c r="M136" s="14"/>
    </row>
    <row r="137" spans="9:13" ht="14.1" customHeight="1" x14ac:dyDescent="0.2">
      <c r="I137" s="14"/>
      <c r="J137" s="14"/>
      <c r="K137" s="14"/>
      <c r="L137" s="14"/>
      <c r="M137" s="14"/>
    </row>
    <row r="138" spans="9:13" ht="14.1" customHeight="1" x14ac:dyDescent="0.2">
      <c r="I138" s="14"/>
      <c r="J138" s="14"/>
      <c r="K138" s="14"/>
      <c r="L138" s="14"/>
      <c r="M138" s="14"/>
    </row>
    <row r="139" spans="9:13" ht="14.1" customHeight="1" x14ac:dyDescent="0.2">
      <c r="I139" s="14"/>
      <c r="J139" s="14"/>
      <c r="K139" s="14"/>
      <c r="L139" s="14"/>
      <c r="M139" s="14"/>
    </row>
    <row r="140" spans="9:13" ht="14.1" customHeight="1" x14ac:dyDescent="0.2">
      <c r="I140" s="14"/>
      <c r="J140" s="14"/>
      <c r="K140" s="14"/>
      <c r="L140" s="14"/>
      <c r="M140" s="14"/>
    </row>
    <row r="141" spans="9:13" ht="14.1" customHeight="1" x14ac:dyDescent="0.2">
      <c r="I141" s="14"/>
      <c r="J141" s="14"/>
      <c r="K141" s="14"/>
      <c r="L141" s="14"/>
      <c r="M141" s="14"/>
    </row>
    <row r="142" spans="9:13" ht="14.1" customHeight="1" x14ac:dyDescent="0.2">
      <c r="I142" s="14"/>
      <c r="J142" s="14"/>
      <c r="K142" s="14"/>
      <c r="L142" s="14"/>
      <c r="M142" s="14"/>
    </row>
    <row r="143" spans="9:13" ht="14.1" customHeight="1" x14ac:dyDescent="0.2">
      <c r="I143" s="14"/>
      <c r="J143" s="14"/>
      <c r="K143" s="14"/>
      <c r="L143" s="14"/>
      <c r="M143" s="14"/>
    </row>
    <row r="144" spans="9:13" ht="14.1" customHeight="1" x14ac:dyDescent="0.2">
      <c r="I144" s="14"/>
      <c r="J144" s="14"/>
      <c r="K144" s="14"/>
      <c r="L144" s="14"/>
      <c r="M144" s="14"/>
    </row>
    <row r="145" spans="9:13" ht="14.1" customHeight="1" x14ac:dyDescent="0.2">
      <c r="I145" s="14"/>
      <c r="J145" s="14"/>
      <c r="K145" s="14"/>
      <c r="L145" s="14"/>
      <c r="M145" s="14"/>
    </row>
    <row r="146" spans="9:13" ht="14.1" customHeight="1" x14ac:dyDescent="0.2">
      <c r="I146" s="14"/>
      <c r="J146" s="14"/>
      <c r="K146" s="14"/>
      <c r="L146" s="14"/>
      <c r="M146" s="14"/>
    </row>
    <row r="147" spans="9:13" ht="14.1" customHeight="1" x14ac:dyDescent="0.2">
      <c r="I147" s="14"/>
      <c r="J147" s="14"/>
      <c r="K147" s="14"/>
      <c r="L147" s="14"/>
      <c r="M147" s="14"/>
    </row>
    <row r="148" spans="9:13" ht="14.1" customHeight="1" x14ac:dyDescent="0.2">
      <c r="I148" s="14"/>
      <c r="J148" s="14"/>
      <c r="K148" s="14"/>
      <c r="L148" s="14"/>
      <c r="M148" s="14"/>
    </row>
    <row r="149" spans="9:13" ht="14.1" customHeight="1" x14ac:dyDescent="0.2">
      <c r="I149" s="14"/>
      <c r="J149" s="14"/>
      <c r="K149" s="14"/>
      <c r="L149" s="14"/>
      <c r="M149" s="14"/>
    </row>
    <row r="150" spans="9:13" ht="14.1" customHeight="1" x14ac:dyDescent="0.2">
      <c r="I150" s="14"/>
      <c r="J150" s="14"/>
      <c r="K150" s="14"/>
      <c r="L150" s="14"/>
      <c r="M150" s="14"/>
    </row>
    <row r="151" spans="9:13" ht="14.1" customHeight="1" x14ac:dyDescent="0.2">
      <c r="I151" s="14"/>
      <c r="J151" s="14"/>
      <c r="K151" s="14"/>
      <c r="L151" s="14"/>
      <c r="M151" s="14"/>
    </row>
    <row r="152" spans="9:13" ht="14.1" customHeight="1" x14ac:dyDescent="0.2">
      <c r="I152" s="14"/>
      <c r="J152" s="14"/>
      <c r="K152" s="14"/>
      <c r="L152" s="14"/>
      <c r="M152" s="14"/>
    </row>
    <row r="153" spans="9:13" ht="14.1" customHeight="1" x14ac:dyDescent="0.2">
      <c r="I153" s="14"/>
      <c r="J153" s="14"/>
      <c r="K153" s="14"/>
      <c r="L153" s="14"/>
      <c r="M153" s="14"/>
    </row>
    <row r="154" spans="9:13" ht="14.1" customHeight="1" x14ac:dyDescent="0.2">
      <c r="I154" s="14"/>
      <c r="J154" s="14"/>
      <c r="K154" s="14"/>
      <c r="L154" s="14"/>
      <c r="M154" s="14"/>
    </row>
    <row r="155" spans="9:13" ht="14.1" customHeight="1" x14ac:dyDescent="0.2">
      <c r="I155" s="14"/>
      <c r="J155" s="14"/>
      <c r="K155" s="14"/>
      <c r="L155" s="14"/>
      <c r="M155" s="14"/>
    </row>
    <row r="156" spans="9:13" ht="14.1" customHeight="1" x14ac:dyDescent="0.2">
      <c r="I156" s="14"/>
      <c r="J156" s="14"/>
      <c r="K156" s="14"/>
      <c r="L156" s="14"/>
      <c r="M156" s="14"/>
    </row>
    <row r="157" spans="9:13" ht="14.1" customHeight="1" x14ac:dyDescent="0.2">
      <c r="I157" s="14"/>
      <c r="J157" s="14"/>
      <c r="K157" s="14"/>
      <c r="L157" s="14"/>
      <c r="M157" s="14"/>
    </row>
    <row r="158" spans="9:13" ht="14.1" customHeight="1" x14ac:dyDescent="0.2">
      <c r="I158" s="14"/>
      <c r="J158" s="14"/>
      <c r="K158" s="14"/>
      <c r="L158" s="14"/>
      <c r="M158" s="14"/>
    </row>
    <row r="159" spans="9:13" ht="14.1" customHeight="1" x14ac:dyDescent="0.2">
      <c r="I159" s="14"/>
      <c r="J159" s="14"/>
      <c r="K159" s="14"/>
      <c r="L159" s="14"/>
      <c r="M159" s="14"/>
    </row>
    <row r="160" spans="9:13" ht="14.1" customHeight="1" x14ac:dyDescent="0.2">
      <c r="I160" s="14"/>
      <c r="J160" s="14"/>
      <c r="K160" s="14"/>
      <c r="L160" s="14"/>
      <c r="M160" s="14"/>
    </row>
    <row r="161" spans="9:13" ht="14.1" customHeight="1" x14ac:dyDescent="0.2">
      <c r="I161" s="14"/>
      <c r="J161" s="14"/>
      <c r="K161" s="14"/>
      <c r="L161" s="14"/>
      <c r="M161" s="14"/>
    </row>
    <row r="162" spans="9:13" ht="14.1" customHeight="1" x14ac:dyDescent="0.2">
      <c r="I162" s="14"/>
      <c r="J162" s="14"/>
      <c r="K162" s="14"/>
      <c r="L162" s="14"/>
      <c r="M162" s="14"/>
    </row>
    <row r="163" spans="9:13" ht="14.1" customHeight="1" x14ac:dyDescent="0.2">
      <c r="I163" s="14"/>
      <c r="J163" s="14"/>
      <c r="K163" s="14"/>
      <c r="L163" s="14"/>
      <c r="M163" s="14"/>
    </row>
    <row r="164" spans="9:13" ht="14.1" customHeight="1" x14ac:dyDescent="0.2"/>
    <row r="165" spans="9:13" ht="14.1" customHeight="1" x14ac:dyDescent="0.2"/>
    <row r="166" spans="9:13" ht="14.1" customHeight="1" x14ac:dyDescent="0.2"/>
    <row r="167" spans="9:13" ht="14.1" customHeight="1" x14ac:dyDescent="0.2"/>
    <row r="168" spans="9:13" ht="14.1" customHeight="1" x14ac:dyDescent="0.2"/>
    <row r="169" spans="9:13" ht="14.1" customHeight="1" x14ac:dyDescent="0.2"/>
    <row r="170" spans="9:13" ht="14.1" customHeight="1" x14ac:dyDescent="0.2"/>
    <row r="171" spans="9:13" ht="14.1" customHeight="1" x14ac:dyDescent="0.2"/>
    <row r="172" spans="9:13" ht="14.1" customHeight="1" x14ac:dyDescent="0.2"/>
    <row r="173" spans="9:13" ht="14.1" customHeight="1" x14ac:dyDescent="0.2"/>
    <row r="174" spans="9:13" ht="14.1" customHeight="1" x14ac:dyDescent="0.2"/>
    <row r="175" spans="9:13" ht="14.1" customHeight="1" x14ac:dyDescent="0.2"/>
    <row r="176" spans="9:13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  <row r="311" ht="14.1" customHeight="1" x14ac:dyDescent="0.2"/>
    <row r="312" ht="14.1" customHeight="1" x14ac:dyDescent="0.2"/>
  </sheetData>
  <sortState ref="A13:F38">
    <sortCondition descending="1" ref="F13:F38"/>
  </sortState>
  <phoneticPr fontId="2" type="noConversion"/>
  <hyperlinks>
    <hyperlink ref="H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N256"/>
  <sheetViews>
    <sheetView zoomScaleNormal="100" workbookViewId="0">
      <selection activeCell="D41" sqref="D41"/>
    </sheetView>
  </sheetViews>
  <sheetFormatPr baseColWidth="10" defaultColWidth="8.140625" defaultRowHeight="11.25" customHeight="1" x14ac:dyDescent="0.2"/>
  <cols>
    <col min="1" max="1" width="17.28515625" style="3" customWidth="1" collapsed="1"/>
    <col min="2" max="3" width="9.28515625" style="3" customWidth="1" collapsed="1"/>
    <col min="4" max="4" width="0.28515625" style="3" customWidth="1" collapsed="1"/>
    <col min="5" max="6" width="9.28515625" style="3" customWidth="1" collapsed="1"/>
    <col min="7" max="7" width="0.28515625" style="3" customWidth="1" collapsed="1"/>
    <col min="8" max="8" width="8.7109375" style="3" customWidth="1" collapsed="1"/>
    <col min="9" max="9" width="9.28515625" style="3" customWidth="1" collapsed="1"/>
    <col min="10" max="10" width="0.28515625" style="3" customWidth="1" collapsed="1"/>
    <col min="11" max="11" width="8.7109375" style="3" customWidth="1" collapsed="1"/>
    <col min="12" max="12" width="9.28515625" style="3" customWidth="1" collapsed="1"/>
    <col min="13" max="13" width="3.140625" style="3" customWidth="1"/>
    <col min="14" max="16384" width="8.140625" style="3" collapsed="1"/>
  </cols>
  <sheetData>
    <row r="1" spans="1:14" ht="14.1" customHeight="1" thickBot="1" x14ac:dyDescent="0.25">
      <c r="A1" s="1" t="s">
        <v>60</v>
      </c>
      <c r="B1" s="2"/>
      <c r="C1" s="2"/>
      <c r="D1" s="2"/>
      <c r="E1" s="1"/>
      <c r="F1" s="2"/>
      <c r="G1" s="2"/>
      <c r="H1" s="2"/>
      <c r="I1" s="2"/>
      <c r="J1" s="2"/>
      <c r="K1" s="2"/>
      <c r="L1" s="2"/>
    </row>
    <row r="2" spans="1:14" ht="11.25" customHeight="1" x14ac:dyDescent="0.2">
      <c r="N2" s="47" t="s">
        <v>82</v>
      </c>
    </row>
    <row r="3" spans="1:14" ht="14.1" customHeight="1" x14ac:dyDescent="0.2"/>
    <row r="4" spans="1:14" ht="14.1" customHeight="1" x14ac:dyDescent="0.2">
      <c r="A4" s="4" t="s">
        <v>78</v>
      </c>
    </row>
    <row r="5" spans="1:14" ht="14.1" customHeight="1" x14ac:dyDescent="0.2"/>
    <row r="6" spans="1:14" ht="14.1" customHeight="1" x14ac:dyDescent="0.2">
      <c r="A6" s="18"/>
      <c r="B6" s="19">
        <v>2017</v>
      </c>
      <c r="C6" s="19"/>
      <c r="D6" s="19"/>
      <c r="E6" s="19">
        <v>2018</v>
      </c>
      <c r="F6" s="19"/>
      <c r="G6" s="19"/>
      <c r="H6" s="19">
        <v>2019</v>
      </c>
      <c r="I6" s="19"/>
      <c r="J6" s="19"/>
      <c r="K6" s="19">
        <v>2020</v>
      </c>
      <c r="L6" s="19"/>
    </row>
    <row r="7" spans="1:14" ht="14.1" customHeight="1" x14ac:dyDescent="0.2">
      <c r="A7" s="20"/>
      <c r="B7" s="9" t="s">
        <v>36</v>
      </c>
      <c r="C7" s="9" t="s">
        <v>35</v>
      </c>
      <c r="D7" s="21"/>
      <c r="E7" s="9" t="s">
        <v>36</v>
      </c>
      <c r="F7" s="9" t="s">
        <v>35</v>
      </c>
      <c r="G7" s="21"/>
      <c r="H7" s="9" t="s">
        <v>36</v>
      </c>
      <c r="I7" s="9" t="s">
        <v>35</v>
      </c>
      <c r="J7" s="21"/>
      <c r="K7" s="9" t="s">
        <v>36</v>
      </c>
      <c r="L7" s="9" t="s">
        <v>35</v>
      </c>
    </row>
    <row r="8" spans="1:14" ht="14.1" customHeight="1" x14ac:dyDescent="0.2">
      <c r="B8" s="14"/>
      <c r="C8" s="14"/>
      <c r="E8" s="14"/>
      <c r="F8" s="14"/>
      <c r="H8" s="14"/>
      <c r="I8" s="14"/>
      <c r="K8" s="14"/>
      <c r="L8" s="14"/>
    </row>
    <row r="9" spans="1:14" ht="14.1" customHeight="1" x14ac:dyDescent="0.2">
      <c r="A9" s="31" t="s">
        <v>25</v>
      </c>
      <c r="B9" s="14">
        <v>108344810</v>
      </c>
      <c r="C9" s="14">
        <v>488857337</v>
      </c>
      <c r="D9" s="14"/>
      <c r="E9" s="14">
        <v>96451617</v>
      </c>
      <c r="F9" s="14">
        <v>462658164</v>
      </c>
      <c r="G9" s="14"/>
      <c r="H9" s="14">
        <v>94289028</v>
      </c>
      <c r="I9" s="14">
        <v>458403322</v>
      </c>
      <c r="J9" s="14"/>
      <c r="K9" s="14">
        <v>97115018.329999998</v>
      </c>
      <c r="L9" s="14">
        <v>490395272.01999998</v>
      </c>
    </row>
    <row r="10" spans="1:14" ht="14.1" customHeight="1" x14ac:dyDescent="0.2">
      <c r="A10" s="10" t="s">
        <v>28</v>
      </c>
      <c r="B10" s="14">
        <v>68058822</v>
      </c>
      <c r="C10" s="14">
        <v>292888091</v>
      </c>
      <c r="D10" s="14"/>
      <c r="E10" s="14">
        <v>58927736</v>
      </c>
      <c r="F10" s="14">
        <v>273108089</v>
      </c>
      <c r="G10" s="14"/>
      <c r="H10" s="14">
        <v>59112332</v>
      </c>
      <c r="I10" s="14">
        <v>274961428</v>
      </c>
      <c r="J10" s="14"/>
      <c r="K10" s="14">
        <v>60498989.969999999</v>
      </c>
      <c r="L10" s="14">
        <v>291967786.06999993</v>
      </c>
    </row>
    <row r="11" spans="1:14" ht="14.1" customHeight="1" x14ac:dyDescent="0.2">
      <c r="A11" s="10" t="s">
        <v>46</v>
      </c>
      <c r="B11" s="14">
        <v>31710369</v>
      </c>
      <c r="C11" s="14">
        <v>160560612</v>
      </c>
      <c r="D11" s="14"/>
      <c r="E11" s="14">
        <v>28350201</v>
      </c>
      <c r="F11" s="14">
        <v>150532062</v>
      </c>
      <c r="G11" s="14"/>
      <c r="H11" s="14">
        <v>27352743</v>
      </c>
      <c r="I11" s="14">
        <v>147500156</v>
      </c>
      <c r="J11" s="14"/>
      <c r="K11" s="14">
        <v>29676635.66</v>
      </c>
      <c r="L11" s="14">
        <v>163089528.30000001</v>
      </c>
    </row>
    <row r="12" spans="1:14" ht="14.1" customHeight="1" x14ac:dyDescent="0.2">
      <c r="A12" s="10" t="s">
        <v>10</v>
      </c>
      <c r="B12" s="14">
        <v>8575619</v>
      </c>
      <c r="C12" s="14">
        <v>35408634</v>
      </c>
      <c r="D12" s="14"/>
      <c r="E12" s="14">
        <v>9173680</v>
      </c>
      <c r="F12" s="14">
        <v>39018013</v>
      </c>
      <c r="G12" s="14"/>
      <c r="H12" s="14">
        <v>7823953</v>
      </c>
      <c r="I12" s="14">
        <v>35941738</v>
      </c>
      <c r="J12" s="14"/>
      <c r="K12" s="14">
        <v>6939392.7000000002</v>
      </c>
      <c r="L12" s="14">
        <v>35337957.650000006</v>
      </c>
    </row>
    <row r="13" spans="1:14" ht="14.1" customHeight="1" x14ac:dyDescent="0.2">
      <c r="A13" s="15"/>
      <c r="B13" s="24"/>
      <c r="C13" s="24"/>
      <c r="D13" s="15"/>
      <c r="E13" s="24"/>
      <c r="F13" s="24"/>
      <c r="G13" s="15"/>
      <c r="H13" s="24"/>
      <c r="I13" s="24"/>
      <c r="J13" s="15"/>
      <c r="K13" s="24"/>
      <c r="L13" s="24"/>
    </row>
    <row r="14" spans="1:14" ht="14.1" customHeight="1" x14ac:dyDescent="0.2">
      <c r="A14" s="16" t="s">
        <v>49</v>
      </c>
      <c r="I14" s="25"/>
      <c r="L14" s="25"/>
    </row>
    <row r="15" spans="1:14" ht="14.1" customHeight="1" x14ac:dyDescent="0.2">
      <c r="H15" s="27"/>
      <c r="I15" s="23"/>
      <c r="K15" s="27"/>
      <c r="L15" s="23"/>
    </row>
    <row r="16" spans="1:14" ht="14.1" customHeight="1" x14ac:dyDescent="0.2">
      <c r="B16" s="27"/>
      <c r="C16" s="27"/>
    </row>
    <row r="17" spans="2:3" ht="14.1" customHeight="1" x14ac:dyDescent="0.2">
      <c r="B17" s="27"/>
      <c r="C17" s="27"/>
    </row>
    <row r="18" spans="2:3" ht="14.1" customHeight="1" x14ac:dyDescent="0.2">
      <c r="B18" s="27"/>
      <c r="C18" s="27"/>
    </row>
    <row r="19" spans="2:3" ht="14.1" customHeight="1" x14ac:dyDescent="0.2">
      <c r="B19" s="27"/>
      <c r="C19" s="27"/>
    </row>
    <row r="20" spans="2:3" ht="14.1" customHeight="1" x14ac:dyDescent="0.2"/>
    <row r="21" spans="2:3" ht="14.1" customHeight="1" x14ac:dyDescent="0.2"/>
    <row r="22" spans="2:3" ht="14.1" customHeight="1" x14ac:dyDescent="0.2"/>
    <row r="23" spans="2:3" ht="14.1" customHeight="1" x14ac:dyDescent="0.2"/>
    <row r="24" spans="2:3" ht="14.1" customHeight="1" x14ac:dyDescent="0.2"/>
    <row r="25" spans="2:3" ht="14.1" customHeight="1" x14ac:dyDescent="0.2"/>
    <row r="26" spans="2:3" ht="14.1" customHeight="1" x14ac:dyDescent="0.2"/>
    <row r="27" spans="2:3" ht="14.1" customHeight="1" x14ac:dyDescent="0.2"/>
    <row r="28" spans="2:3" ht="14.1" customHeight="1" x14ac:dyDescent="0.2"/>
    <row r="29" spans="2:3" ht="14.1" customHeight="1" x14ac:dyDescent="0.2"/>
    <row r="30" spans="2:3" ht="14.1" customHeight="1" x14ac:dyDescent="0.2"/>
    <row r="31" spans="2:3" ht="14.1" customHeight="1" x14ac:dyDescent="0.2"/>
    <row r="32" spans="2:3" ht="14.1" customHeight="1" x14ac:dyDescent="0.2"/>
    <row r="33" ht="14.1" customHeight="1" x14ac:dyDescent="0.2"/>
    <row r="34" ht="14.1" customHeight="1" x14ac:dyDescent="0.2"/>
    <row r="35" ht="14.1" customHeight="1" x14ac:dyDescent="0.2"/>
    <row r="36" ht="14.1" customHeight="1" x14ac:dyDescent="0.2"/>
    <row r="37" ht="14.1" customHeight="1" x14ac:dyDescent="0.2"/>
    <row r="38" ht="14.1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  <row r="45" ht="14.1" customHeight="1" x14ac:dyDescent="0.2"/>
    <row r="46" ht="14.1" customHeight="1" x14ac:dyDescent="0.2"/>
    <row r="47" ht="14.1" customHeight="1" x14ac:dyDescent="0.2"/>
    <row r="4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</sheetData>
  <phoneticPr fontId="2" type="noConversion"/>
  <hyperlinks>
    <hyperlink ref="N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31"/>
  <sheetViews>
    <sheetView zoomScaleNormal="100" zoomScaleSheetLayoutView="40" workbookViewId="0">
      <selection activeCell="H2" sqref="H2"/>
    </sheetView>
  </sheetViews>
  <sheetFormatPr baseColWidth="10" defaultColWidth="6.7109375" defaultRowHeight="11.25" customHeight="1" x14ac:dyDescent="0.2"/>
  <cols>
    <col min="1" max="1" width="35.28515625" style="3" customWidth="1" collapsed="1"/>
    <col min="2" max="2" width="10.7109375" style="3" customWidth="1" collapsed="1"/>
    <col min="3" max="6" width="11.5703125" style="3" customWidth="1" collapsed="1"/>
    <col min="7" max="7" width="5.5703125" style="3" customWidth="1" collapsed="1"/>
    <col min="8" max="11" width="11.5703125" style="3" customWidth="1" collapsed="1"/>
    <col min="12" max="12" width="11.5703125" style="3" customWidth="1"/>
    <col min="13" max="16384" width="6.7109375" style="3" collapsed="1"/>
  </cols>
  <sheetData>
    <row r="1" spans="1:11" ht="14.1" customHeight="1" thickBot="1" x14ac:dyDescent="0.25">
      <c r="A1" s="1" t="s">
        <v>52</v>
      </c>
      <c r="B1" s="2"/>
      <c r="C1" s="2"/>
      <c r="D1" s="2"/>
      <c r="E1" s="2"/>
      <c r="F1" s="2"/>
      <c r="G1" s="3" t="s">
        <v>145</v>
      </c>
    </row>
    <row r="2" spans="1:11" ht="14.1" customHeight="1" x14ac:dyDescent="0.2">
      <c r="H2" s="47" t="s">
        <v>82</v>
      </c>
    </row>
    <row r="3" spans="1:11" ht="14.1" customHeight="1" x14ac:dyDescent="0.2">
      <c r="A3" s="4" t="s">
        <v>54</v>
      </c>
    </row>
    <row r="4" spans="1:11" ht="14.1" customHeight="1" x14ac:dyDescent="0.2"/>
    <row r="5" spans="1:11" ht="14.1" customHeight="1" x14ac:dyDescent="0.2">
      <c r="A5" s="4" t="s">
        <v>55</v>
      </c>
    </row>
    <row r="6" spans="1:11" ht="14.1" customHeight="1" x14ac:dyDescent="0.2">
      <c r="A6" s="4"/>
    </row>
    <row r="7" spans="1:11" ht="14.1" customHeight="1" x14ac:dyDescent="0.2">
      <c r="A7" s="5" t="s">
        <v>43</v>
      </c>
    </row>
    <row r="8" spans="1:11" ht="9.9499999999999993" customHeight="1" x14ac:dyDescent="0.2">
      <c r="A8" s="6"/>
      <c r="B8" s="7"/>
      <c r="C8" s="6"/>
      <c r="D8" s="7"/>
    </row>
    <row r="9" spans="1:11" s="10" customFormat="1" ht="15.95" customHeight="1" x14ac:dyDescent="0.2">
      <c r="A9" s="8"/>
      <c r="B9" s="9">
        <v>2016</v>
      </c>
      <c r="C9" s="9">
        <v>2017</v>
      </c>
      <c r="D9" s="9">
        <v>2018</v>
      </c>
      <c r="E9" s="9">
        <v>2019</v>
      </c>
      <c r="F9" s="9">
        <v>2020</v>
      </c>
      <c r="H9"/>
      <c r="I9"/>
    </row>
    <row r="10" spans="1:11" ht="14.1" customHeight="1" x14ac:dyDescent="0.2">
      <c r="A10" s="11"/>
    </row>
    <row r="11" spans="1:11" ht="14.1" customHeight="1" x14ac:dyDescent="0.2">
      <c r="A11" s="13" t="s">
        <v>20</v>
      </c>
      <c r="B11" s="14">
        <v>1704437</v>
      </c>
      <c r="C11" s="14">
        <v>1848078</v>
      </c>
      <c r="D11" s="14">
        <v>1855248</v>
      </c>
      <c r="E11" s="14">
        <v>1899880</v>
      </c>
      <c r="F11" s="14">
        <v>1692155</v>
      </c>
      <c r="G11"/>
      <c r="H11"/>
      <c r="I11"/>
      <c r="J11"/>
      <c r="K11"/>
    </row>
    <row r="12" spans="1:11" ht="14.1" customHeight="1" x14ac:dyDescent="0.2">
      <c r="A12" s="13" t="s">
        <v>0</v>
      </c>
      <c r="B12" s="14">
        <v>838607</v>
      </c>
      <c r="C12" s="14">
        <v>832393</v>
      </c>
      <c r="D12" s="14">
        <v>838710</v>
      </c>
      <c r="E12" s="14">
        <v>861193</v>
      </c>
      <c r="F12" s="14">
        <v>842130</v>
      </c>
      <c r="G12"/>
      <c r="H12"/>
      <c r="I12"/>
      <c r="J12"/>
      <c r="K12"/>
    </row>
    <row r="13" spans="1:11" ht="14.1" customHeight="1" x14ac:dyDescent="0.2">
      <c r="A13" s="13" t="s">
        <v>40</v>
      </c>
      <c r="B13" s="14">
        <v>51110</v>
      </c>
      <c r="C13" s="14">
        <v>119195</v>
      </c>
      <c r="D13" s="14">
        <v>95896</v>
      </c>
      <c r="E13" s="14">
        <v>115077</v>
      </c>
      <c r="F13" s="14">
        <v>91925</v>
      </c>
      <c r="G13"/>
      <c r="H13"/>
      <c r="I13"/>
      <c r="J13"/>
      <c r="K13"/>
    </row>
    <row r="14" spans="1:11" ht="14.1" customHeight="1" x14ac:dyDescent="0.2">
      <c r="A14" s="13" t="s">
        <v>41</v>
      </c>
      <c r="B14" s="14">
        <v>814721</v>
      </c>
      <c r="C14" s="14">
        <v>896490</v>
      </c>
      <c r="D14" s="14">
        <v>920642</v>
      </c>
      <c r="E14" s="14">
        <v>923610</v>
      </c>
      <c r="F14" s="14">
        <v>758099</v>
      </c>
      <c r="G14"/>
      <c r="H14"/>
      <c r="I14"/>
      <c r="J14"/>
      <c r="K14"/>
    </row>
    <row r="15" spans="1:11" ht="14.1" customHeight="1" x14ac:dyDescent="0.2">
      <c r="A15" s="13"/>
      <c r="B15" s="14"/>
      <c r="C15" s="14"/>
      <c r="D15" s="14"/>
      <c r="E15" s="14"/>
      <c r="F15" s="14"/>
      <c r="G15"/>
      <c r="H15"/>
      <c r="I15"/>
      <c r="J15"/>
      <c r="K15"/>
    </row>
    <row r="16" spans="1:11" ht="14.1" customHeight="1" x14ac:dyDescent="0.2">
      <c r="A16" s="13" t="s">
        <v>29</v>
      </c>
      <c r="B16" s="14">
        <v>1245586</v>
      </c>
      <c r="C16" s="14">
        <v>1357604</v>
      </c>
      <c r="D16" s="14">
        <v>1440047</v>
      </c>
      <c r="E16" s="14">
        <v>1435792</v>
      </c>
      <c r="F16" s="14">
        <v>1245829</v>
      </c>
      <c r="G16"/>
      <c r="H16"/>
      <c r="I16"/>
      <c r="J16"/>
      <c r="K16"/>
    </row>
    <row r="17" spans="1:11" ht="14.1" customHeight="1" x14ac:dyDescent="0.2">
      <c r="A17" s="13" t="s">
        <v>0</v>
      </c>
      <c r="B17" s="14">
        <v>391064</v>
      </c>
      <c r="C17" s="14">
        <v>422732</v>
      </c>
      <c r="D17" s="14">
        <v>451210</v>
      </c>
      <c r="E17" s="14">
        <v>452850</v>
      </c>
      <c r="F17" s="14">
        <v>417303</v>
      </c>
      <c r="G17"/>
      <c r="H17"/>
      <c r="I17"/>
      <c r="J17"/>
      <c r="K17"/>
    </row>
    <row r="18" spans="1:11" ht="14.1" customHeight="1" x14ac:dyDescent="0.2">
      <c r="A18" s="13" t="s">
        <v>40</v>
      </c>
      <c r="B18" s="14">
        <v>93423</v>
      </c>
      <c r="C18" s="14">
        <v>125866</v>
      </c>
      <c r="D18" s="14">
        <v>139321</v>
      </c>
      <c r="E18" s="14">
        <v>154241</v>
      </c>
      <c r="F18" s="14">
        <v>90583</v>
      </c>
      <c r="G18"/>
      <c r="H18"/>
      <c r="I18"/>
      <c r="J18"/>
      <c r="K18"/>
    </row>
    <row r="19" spans="1:11" ht="14.1" customHeight="1" x14ac:dyDescent="0.2">
      <c r="A19" s="13" t="s">
        <v>41</v>
      </c>
      <c r="B19" s="14">
        <v>761099</v>
      </c>
      <c r="C19" s="14">
        <v>809006</v>
      </c>
      <c r="D19" s="14">
        <v>849517</v>
      </c>
      <c r="E19" s="14">
        <v>828701</v>
      </c>
      <c r="F19" s="14">
        <v>737942</v>
      </c>
      <c r="G19"/>
      <c r="H19"/>
      <c r="I19"/>
      <c r="J19"/>
      <c r="K19"/>
    </row>
    <row r="20" spans="1:11" ht="14.1" customHeight="1" x14ac:dyDescent="0.2">
      <c r="A20" s="13"/>
      <c r="B20" s="14"/>
      <c r="C20" s="14"/>
      <c r="D20" s="14"/>
      <c r="E20" s="14"/>
      <c r="F20" s="14"/>
      <c r="G20"/>
      <c r="H20"/>
      <c r="I20"/>
      <c r="J20"/>
      <c r="K20"/>
    </row>
    <row r="21" spans="1:11" ht="14.1" customHeight="1" x14ac:dyDescent="0.2">
      <c r="A21" s="13" t="s">
        <v>21</v>
      </c>
      <c r="B21" s="14">
        <f>B11-B16</f>
        <v>458851</v>
      </c>
      <c r="C21" s="14">
        <f t="shared" ref="C21:F21" si="0">C11-C16</f>
        <v>490474</v>
      </c>
      <c r="D21" s="14">
        <f t="shared" si="0"/>
        <v>415201</v>
      </c>
      <c r="E21" s="14">
        <f t="shared" si="0"/>
        <v>464088</v>
      </c>
      <c r="F21" s="14">
        <f t="shared" si="0"/>
        <v>446326</v>
      </c>
      <c r="G21"/>
      <c r="H21"/>
      <c r="I21" s="51"/>
      <c r="J21"/>
      <c r="K21"/>
    </row>
    <row r="22" spans="1:11" ht="14.1" customHeight="1" x14ac:dyDescent="0.2">
      <c r="A22" s="13"/>
      <c r="B22" s="14"/>
      <c r="C22" s="14"/>
      <c r="D22" s="14"/>
      <c r="E22" s="14"/>
      <c r="F22" s="14"/>
      <c r="G22"/>
      <c r="H22"/>
      <c r="I22"/>
      <c r="J22"/>
      <c r="K22"/>
    </row>
    <row r="23" spans="1:11" ht="14.1" customHeight="1" x14ac:dyDescent="0.2">
      <c r="A23" s="13" t="s">
        <v>144</v>
      </c>
      <c r="B23" s="94">
        <f>B11*100/B16</f>
        <v>136.83816292090631</v>
      </c>
      <c r="C23" s="94">
        <f t="shared" ref="C23:F23" si="1">C11*100/C16</f>
        <v>136.12791358894052</v>
      </c>
      <c r="D23" s="94">
        <f t="shared" si="1"/>
        <v>128.83246171826337</v>
      </c>
      <c r="E23" s="94">
        <f t="shared" si="1"/>
        <v>132.32278770183981</v>
      </c>
      <c r="F23" s="94">
        <f t="shared" si="1"/>
        <v>135.82562293862159</v>
      </c>
      <c r="G23"/>
      <c r="H23"/>
      <c r="I23"/>
      <c r="J23"/>
      <c r="K23"/>
    </row>
    <row r="24" spans="1:11" ht="14.1" customHeight="1" x14ac:dyDescent="0.2">
      <c r="A24" s="15"/>
      <c r="B24" s="15"/>
      <c r="C24" s="15"/>
      <c r="D24" s="15"/>
      <c r="E24" s="15"/>
      <c r="F24" s="15"/>
      <c r="G24"/>
      <c r="H24"/>
      <c r="I24"/>
      <c r="J24"/>
      <c r="K24"/>
    </row>
    <row r="25" spans="1:11" ht="14.1" customHeight="1" x14ac:dyDescent="0.2">
      <c r="A25" s="16" t="s">
        <v>108</v>
      </c>
      <c r="G25"/>
      <c r="H25"/>
      <c r="I25"/>
      <c r="J25"/>
      <c r="K25"/>
    </row>
    <row r="26" spans="1:11" ht="12" customHeight="1" x14ac:dyDescent="0.2">
      <c r="A26" s="32" t="s">
        <v>91</v>
      </c>
      <c r="G26"/>
      <c r="H26"/>
      <c r="I26"/>
      <c r="J26"/>
      <c r="K26"/>
    </row>
    <row r="27" spans="1:11" ht="11.25" customHeight="1" x14ac:dyDescent="0.2">
      <c r="G27"/>
      <c r="H27"/>
      <c r="I27"/>
      <c r="J27"/>
      <c r="K27"/>
    </row>
    <row r="28" spans="1:11" ht="11.25" customHeight="1" x14ac:dyDescent="0.2">
      <c r="C28" s="14"/>
      <c r="D28" s="14"/>
      <c r="E28" s="14"/>
      <c r="F28" s="14"/>
      <c r="G28" s="14"/>
      <c r="K28"/>
    </row>
    <row r="29" spans="1:11" ht="11.25" customHeight="1" x14ac:dyDescent="0.2">
      <c r="E29" s="48"/>
      <c r="F29" s="48"/>
    </row>
    <row r="30" spans="1:11" ht="11.25" customHeight="1" x14ac:dyDescent="0.2">
      <c r="E30" s="48"/>
      <c r="F30" s="48"/>
    </row>
    <row r="31" spans="1:11" ht="11.25" customHeight="1" x14ac:dyDescent="0.2">
      <c r="E31" s="48"/>
    </row>
  </sheetData>
  <phoneticPr fontId="2" type="noConversion"/>
  <hyperlinks>
    <hyperlink ref="H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P55"/>
  <sheetViews>
    <sheetView zoomScaleNormal="100" zoomScaleSheetLayoutView="40" workbookViewId="0">
      <selection activeCell="D41" sqref="D41"/>
    </sheetView>
  </sheetViews>
  <sheetFormatPr baseColWidth="10" defaultColWidth="6.7109375" defaultRowHeight="11.25" customHeight="1" x14ac:dyDescent="0.2"/>
  <cols>
    <col min="1" max="1" width="38.5703125" style="3" customWidth="1" collapsed="1"/>
    <col min="2" max="6" width="10.7109375" style="3" customWidth="1" collapsed="1"/>
    <col min="7" max="7" width="5.5703125" style="3" customWidth="1" collapsed="1"/>
    <col min="8" max="8" width="15" style="3" customWidth="1" collapsed="1"/>
    <col min="9" max="9" width="13.7109375" style="3" customWidth="1" collapsed="1"/>
    <col min="10" max="12" width="12.140625" style="3" bestFit="1" customWidth="1" collapsed="1"/>
    <col min="13" max="13" width="11" style="3" customWidth="1" collapsed="1"/>
    <col min="14" max="15" width="6.7109375" style="3" collapsed="1"/>
    <col min="16" max="16" width="6.7109375" style="3"/>
    <col min="17" max="16384" width="6.7109375" style="3" collapsed="1"/>
  </cols>
  <sheetData>
    <row r="1" spans="1:15" ht="14.1" customHeight="1" thickBot="1" x14ac:dyDescent="0.25">
      <c r="A1" s="1" t="s">
        <v>52</v>
      </c>
      <c r="B1" s="2"/>
      <c r="C1" s="2"/>
      <c r="D1" s="2"/>
      <c r="E1" s="2"/>
      <c r="F1" s="2"/>
      <c r="G1" s="17"/>
    </row>
    <row r="2" spans="1:15" ht="14.1" customHeight="1" x14ac:dyDescent="0.2">
      <c r="G2" s="17"/>
      <c r="H2" s="47" t="s">
        <v>82</v>
      </c>
    </row>
    <row r="3" spans="1:15" ht="14.1" customHeight="1" x14ac:dyDescent="0.2">
      <c r="A3" s="4" t="s">
        <v>53</v>
      </c>
    </row>
    <row r="4" spans="1:15" ht="14.1" customHeight="1" x14ac:dyDescent="0.2">
      <c r="A4" s="4"/>
    </row>
    <row r="5" spans="1:15" ht="14.1" customHeight="1" x14ac:dyDescent="0.2">
      <c r="A5" s="5" t="s">
        <v>43</v>
      </c>
    </row>
    <row r="6" spans="1:15" ht="9.75" customHeight="1" x14ac:dyDescent="0.2">
      <c r="A6" s="6"/>
      <c r="B6" s="7"/>
      <c r="C6" s="6"/>
      <c r="D6" s="7"/>
    </row>
    <row r="7" spans="1:15" ht="14.1" customHeight="1" x14ac:dyDescent="0.2">
      <c r="A7" s="9"/>
      <c r="B7" s="9">
        <v>2016</v>
      </c>
      <c r="C7" s="9">
        <v>2017</v>
      </c>
      <c r="D7" s="9">
        <v>2018</v>
      </c>
      <c r="E7" s="9">
        <v>2019</v>
      </c>
      <c r="F7" s="9">
        <v>2020</v>
      </c>
    </row>
    <row r="8" spans="1:15" ht="14.1" customHeight="1" x14ac:dyDescent="0.2">
      <c r="A8" s="13"/>
      <c r="B8"/>
      <c r="C8"/>
      <c r="D8"/>
      <c r="E8"/>
      <c r="F8"/>
    </row>
    <row r="9" spans="1:15" ht="14.1" customHeight="1" x14ac:dyDescent="0.2">
      <c r="A9" s="22" t="s">
        <v>25</v>
      </c>
      <c r="B9" s="14">
        <v>1704437</v>
      </c>
      <c r="C9" s="14">
        <v>1848078</v>
      </c>
      <c r="D9" s="14">
        <v>1855248</v>
      </c>
      <c r="E9" s="14">
        <v>1899880</v>
      </c>
      <c r="F9" s="14">
        <v>1692155</v>
      </c>
      <c r="G9"/>
      <c r="I9"/>
      <c r="J9"/>
      <c r="K9"/>
      <c r="L9"/>
      <c r="M9"/>
      <c r="N9"/>
      <c r="O9"/>
    </row>
    <row r="10" spans="1:15" ht="14.1" customHeight="1" x14ac:dyDescent="0.2">
      <c r="A10" s="13"/>
      <c r="B10"/>
      <c r="C10"/>
      <c r="D10"/>
      <c r="E10"/>
      <c r="F10"/>
      <c r="G10"/>
      <c r="I10"/>
      <c r="J10"/>
      <c r="K10"/>
      <c r="L10"/>
      <c r="M10"/>
      <c r="N10"/>
      <c r="O10"/>
    </row>
    <row r="11" spans="1:15" ht="14.1" customHeight="1" x14ac:dyDescent="0.2">
      <c r="A11" s="13" t="s">
        <v>9</v>
      </c>
      <c r="B11" s="14">
        <v>19452</v>
      </c>
      <c r="C11" s="14">
        <v>22095</v>
      </c>
      <c r="D11" s="14">
        <v>28518</v>
      </c>
      <c r="E11" s="14">
        <v>34612</v>
      </c>
      <c r="F11" s="14">
        <v>37031</v>
      </c>
      <c r="G11"/>
      <c r="I11"/>
      <c r="J11"/>
      <c r="K11"/>
      <c r="L11"/>
      <c r="M11"/>
      <c r="N11"/>
      <c r="O11"/>
    </row>
    <row r="12" spans="1:15" ht="14.1" customHeight="1" x14ac:dyDescent="0.2">
      <c r="A12" s="13" t="s">
        <v>38</v>
      </c>
      <c r="B12" s="14">
        <v>19004</v>
      </c>
      <c r="C12" s="14">
        <v>16794</v>
      </c>
      <c r="D12" s="14">
        <v>14043</v>
      </c>
      <c r="E12" s="14">
        <v>19867</v>
      </c>
      <c r="F12" s="14">
        <v>28731</v>
      </c>
      <c r="G12"/>
      <c r="H12"/>
      <c r="I12"/>
      <c r="J12"/>
      <c r="K12"/>
      <c r="L12"/>
      <c r="M12"/>
      <c r="N12"/>
      <c r="O12"/>
    </row>
    <row r="13" spans="1:15" ht="14.1" customHeight="1" x14ac:dyDescent="0.2">
      <c r="A13" s="13" t="s">
        <v>95</v>
      </c>
      <c r="B13" s="14">
        <v>1417</v>
      </c>
      <c r="C13" s="14">
        <v>1824</v>
      </c>
      <c r="D13" s="14">
        <v>1411</v>
      </c>
      <c r="E13" s="14">
        <v>2330</v>
      </c>
      <c r="F13" s="14">
        <v>3016</v>
      </c>
      <c r="G13"/>
      <c r="H13"/>
      <c r="I13"/>
      <c r="J13"/>
      <c r="K13"/>
      <c r="L13"/>
      <c r="M13"/>
      <c r="N13"/>
      <c r="O13"/>
    </row>
    <row r="14" spans="1:15" ht="14.1" customHeight="1" x14ac:dyDescent="0.2">
      <c r="A14" s="13" t="s">
        <v>96</v>
      </c>
      <c r="B14" s="14">
        <v>561287</v>
      </c>
      <c r="C14" s="14">
        <v>552227</v>
      </c>
      <c r="D14" s="14">
        <v>561683</v>
      </c>
      <c r="E14" s="14">
        <v>588812</v>
      </c>
      <c r="F14" s="14">
        <v>615383</v>
      </c>
      <c r="G14"/>
      <c r="H14"/>
      <c r="I14"/>
      <c r="J14"/>
      <c r="K14"/>
      <c r="L14"/>
      <c r="M14"/>
      <c r="N14"/>
      <c r="O14"/>
    </row>
    <row r="15" spans="1:15" ht="14.1" customHeight="1" x14ac:dyDescent="0.2">
      <c r="A15" s="13" t="s">
        <v>37</v>
      </c>
      <c r="B15" s="14">
        <v>6919</v>
      </c>
      <c r="C15" s="14">
        <v>8120</v>
      </c>
      <c r="D15" s="14">
        <v>9864</v>
      </c>
      <c r="E15" s="14">
        <v>11073</v>
      </c>
      <c r="F15" s="14">
        <v>8652</v>
      </c>
      <c r="G15"/>
      <c r="H15"/>
      <c r="I15"/>
      <c r="J15"/>
      <c r="K15"/>
      <c r="L15"/>
      <c r="M15"/>
      <c r="N15"/>
      <c r="O15"/>
    </row>
    <row r="16" spans="1:15" ht="14.1" customHeight="1" x14ac:dyDescent="0.2">
      <c r="A16" s="13" t="s">
        <v>93</v>
      </c>
      <c r="B16" s="14">
        <v>88953</v>
      </c>
      <c r="C16" s="14">
        <v>90847</v>
      </c>
      <c r="D16" s="14">
        <v>88717</v>
      </c>
      <c r="E16" s="14">
        <v>69653</v>
      </c>
      <c r="F16" s="14">
        <v>54652</v>
      </c>
      <c r="G16"/>
      <c r="I16"/>
      <c r="J16"/>
      <c r="K16"/>
      <c r="L16"/>
      <c r="M16"/>
      <c r="N16"/>
      <c r="O16"/>
    </row>
    <row r="17" spans="1:15" ht="14.1" customHeight="1" x14ac:dyDescent="0.2">
      <c r="A17" s="13" t="s">
        <v>90</v>
      </c>
      <c r="B17" s="14">
        <v>125122</v>
      </c>
      <c r="C17" s="14">
        <v>146534</v>
      </c>
      <c r="D17" s="14">
        <v>157809</v>
      </c>
      <c r="E17" s="14">
        <v>134532</v>
      </c>
      <c r="F17" s="14">
        <v>104811</v>
      </c>
      <c r="G17"/>
      <c r="I17"/>
      <c r="J17"/>
      <c r="K17"/>
      <c r="L17"/>
      <c r="M17"/>
      <c r="N17"/>
      <c r="O17"/>
    </row>
    <row r="18" spans="1:15" ht="14.1" customHeight="1" x14ac:dyDescent="0.2">
      <c r="A18" s="13" t="s">
        <v>97</v>
      </c>
      <c r="B18" s="14">
        <v>16396</v>
      </c>
      <c r="C18" s="14">
        <v>18239</v>
      </c>
      <c r="D18" s="14">
        <v>15273</v>
      </c>
      <c r="E18" s="14">
        <v>18542</v>
      </c>
      <c r="F18" s="14">
        <v>11634</v>
      </c>
      <c r="G18"/>
      <c r="I18"/>
      <c r="J18"/>
      <c r="K18"/>
      <c r="L18"/>
      <c r="M18"/>
      <c r="N18"/>
      <c r="O18"/>
    </row>
    <row r="19" spans="1:15" ht="14.1" customHeight="1" x14ac:dyDescent="0.2">
      <c r="A19" s="13" t="s">
        <v>98</v>
      </c>
      <c r="B19" s="14">
        <v>118764</v>
      </c>
      <c r="C19" s="14">
        <v>141555</v>
      </c>
      <c r="D19" s="14">
        <v>142097</v>
      </c>
      <c r="E19" s="14">
        <v>140460</v>
      </c>
      <c r="F19" s="14">
        <v>113481</v>
      </c>
      <c r="G19"/>
      <c r="I19"/>
      <c r="J19"/>
      <c r="K19"/>
      <c r="L19"/>
      <c r="M19"/>
      <c r="N19"/>
      <c r="O19"/>
    </row>
    <row r="20" spans="1:15" ht="14.1" customHeight="1" x14ac:dyDescent="0.2">
      <c r="A20" s="13" t="s">
        <v>99</v>
      </c>
      <c r="B20" s="14">
        <v>10046</v>
      </c>
      <c r="C20" s="14">
        <v>7795</v>
      </c>
      <c r="D20" s="14">
        <v>9731</v>
      </c>
      <c r="E20" s="14">
        <v>9878</v>
      </c>
      <c r="F20" s="14">
        <v>7391</v>
      </c>
      <c r="G20"/>
      <c r="I20"/>
      <c r="J20"/>
      <c r="K20"/>
      <c r="L20"/>
      <c r="M20"/>
      <c r="N20"/>
      <c r="O20"/>
    </row>
    <row r="21" spans="1:15" ht="14.1" customHeight="1" x14ac:dyDescent="0.2">
      <c r="A21" s="13" t="s">
        <v>100</v>
      </c>
      <c r="B21" s="14">
        <v>49515</v>
      </c>
      <c r="C21" s="14">
        <v>50043</v>
      </c>
      <c r="D21" s="14">
        <v>51084</v>
      </c>
      <c r="E21" s="14">
        <v>54634</v>
      </c>
      <c r="F21" s="14">
        <v>52315</v>
      </c>
      <c r="G21"/>
      <c r="H21"/>
      <c r="I21"/>
      <c r="J21"/>
      <c r="K21"/>
      <c r="L21"/>
      <c r="M21"/>
      <c r="N21"/>
      <c r="O21"/>
    </row>
    <row r="22" spans="1:15" ht="14.1" customHeight="1" x14ac:dyDescent="0.2">
      <c r="A22" s="13" t="s">
        <v>101</v>
      </c>
      <c r="B22" s="14">
        <v>232935</v>
      </c>
      <c r="C22" s="14">
        <v>233551</v>
      </c>
      <c r="D22" s="14">
        <v>223110</v>
      </c>
      <c r="E22" s="14">
        <v>210665</v>
      </c>
      <c r="F22" s="14">
        <v>165955</v>
      </c>
      <c r="G22"/>
      <c r="I22"/>
      <c r="J22"/>
      <c r="K22"/>
      <c r="L22"/>
      <c r="M22"/>
      <c r="N22"/>
      <c r="O22"/>
    </row>
    <row r="23" spans="1:15" ht="14.1" customHeight="1" x14ac:dyDescent="0.2">
      <c r="A23" s="13" t="s">
        <v>102</v>
      </c>
      <c r="B23" s="14">
        <v>34697</v>
      </c>
      <c r="C23" s="14">
        <v>38453</v>
      </c>
      <c r="D23" s="14">
        <v>38455</v>
      </c>
      <c r="E23" s="14">
        <v>41414</v>
      </c>
      <c r="F23" s="14">
        <v>31180</v>
      </c>
      <c r="G23"/>
      <c r="I23"/>
      <c r="J23"/>
      <c r="K23"/>
      <c r="L23"/>
      <c r="M23"/>
      <c r="N23"/>
      <c r="O23"/>
    </row>
    <row r="24" spans="1:15" ht="14.1" customHeight="1" x14ac:dyDescent="0.2">
      <c r="A24" s="13" t="s">
        <v>103</v>
      </c>
      <c r="B24" s="14">
        <v>76</v>
      </c>
      <c r="C24" s="14">
        <v>67</v>
      </c>
      <c r="D24" s="14">
        <v>57</v>
      </c>
      <c r="E24" s="14">
        <v>73</v>
      </c>
      <c r="F24" s="14">
        <v>26</v>
      </c>
      <c r="G24"/>
      <c r="I24"/>
      <c r="J24"/>
      <c r="K24"/>
      <c r="L24"/>
      <c r="M24"/>
      <c r="N24"/>
      <c r="O24"/>
    </row>
    <row r="25" spans="1:15" ht="14.1" customHeight="1" x14ac:dyDescent="0.2">
      <c r="A25" s="13" t="s">
        <v>27</v>
      </c>
      <c r="B25" s="14">
        <v>196181</v>
      </c>
      <c r="C25" s="14">
        <v>217663</v>
      </c>
      <c r="D25" s="14">
        <v>212647</v>
      </c>
      <c r="E25" s="14">
        <v>237319</v>
      </c>
      <c r="F25" s="14">
        <v>240485</v>
      </c>
      <c r="G25"/>
      <c r="I25"/>
      <c r="J25"/>
      <c r="K25"/>
      <c r="L25"/>
      <c r="M25"/>
      <c r="N25"/>
      <c r="O25"/>
    </row>
    <row r="26" spans="1:15" ht="14.1" customHeight="1" x14ac:dyDescent="0.2">
      <c r="A26" s="13" t="s">
        <v>104</v>
      </c>
      <c r="B26" s="14">
        <v>58488</v>
      </c>
      <c r="C26" s="14">
        <v>135869</v>
      </c>
      <c r="D26" s="14">
        <v>113125</v>
      </c>
      <c r="E26" s="14">
        <v>136896</v>
      </c>
      <c r="F26" s="14">
        <v>104280</v>
      </c>
      <c r="G26"/>
      <c r="I26"/>
      <c r="J26"/>
      <c r="K26"/>
      <c r="L26"/>
      <c r="M26"/>
      <c r="N26"/>
      <c r="O26"/>
    </row>
    <row r="27" spans="1:15" ht="14.1" customHeight="1" x14ac:dyDescent="0.2">
      <c r="A27" s="13" t="s">
        <v>3</v>
      </c>
      <c r="B27" s="14">
        <v>132993</v>
      </c>
      <c r="C27" s="14">
        <v>133786</v>
      </c>
      <c r="D27" s="14">
        <v>156214</v>
      </c>
      <c r="E27" s="14">
        <v>153915</v>
      </c>
      <c r="F27" s="14">
        <v>90608</v>
      </c>
      <c r="G27"/>
      <c r="I27"/>
      <c r="J27"/>
      <c r="K27"/>
      <c r="L27"/>
      <c r="M27"/>
      <c r="N27"/>
      <c r="O27"/>
    </row>
    <row r="28" spans="1:15" ht="14.1" customHeight="1" x14ac:dyDescent="0.2">
      <c r="A28" s="13" t="s">
        <v>105</v>
      </c>
      <c r="B28" s="14">
        <v>1885</v>
      </c>
      <c r="C28" s="14">
        <v>1482</v>
      </c>
      <c r="D28" s="14">
        <v>2280</v>
      </c>
      <c r="E28" s="14">
        <v>2191</v>
      </c>
      <c r="F28" s="14">
        <v>2020</v>
      </c>
      <c r="G28"/>
      <c r="I28"/>
      <c r="J28"/>
      <c r="K28"/>
      <c r="L28"/>
      <c r="M28"/>
      <c r="N28"/>
      <c r="O28"/>
    </row>
    <row r="29" spans="1:15" ht="14.1" customHeight="1" x14ac:dyDescent="0.2">
      <c r="A29" s="13" t="s">
        <v>106</v>
      </c>
      <c r="B29" s="14"/>
      <c r="C29" s="14"/>
      <c r="D29" s="14">
        <v>572</v>
      </c>
      <c r="E29" s="14">
        <v>2</v>
      </c>
      <c r="F29" s="14">
        <v>6</v>
      </c>
      <c r="G29"/>
      <c r="I29"/>
      <c r="J29"/>
      <c r="K29"/>
      <c r="L29"/>
      <c r="M29"/>
      <c r="N29"/>
      <c r="O29"/>
    </row>
    <row r="30" spans="1:15" ht="14.1" customHeight="1" x14ac:dyDescent="0.2">
      <c r="A30" s="13" t="s">
        <v>2</v>
      </c>
      <c r="B30" s="14">
        <v>30029</v>
      </c>
      <c r="C30" s="14">
        <v>30628</v>
      </c>
      <c r="D30" s="14">
        <v>27965</v>
      </c>
      <c r="E30" s="14">
        <v>31367</v>
      </c>
      <c r="F30" s="14">
        <v>18083</v>
      </c>
      <c r="G30"/>
      <c r="I30"/>
      <c r="J30"/>
      <c r="K30"/>
      <c r="L30"/>
      <c r="M30"/>
      <c r="N30"/>
      <c r="O30"/>
    </row>
    <row r="31" spans="1:15" ht="14.1" customHeight="1" x14ac:dyDescent="0.2">
      <c r="A31" s="13" t="s">
        <v>47</v>
      </c>
      <c r="B31" s="14">
        <v>1</v>
      </c>
      <c r="C31" s="14">
        <v>12</v>
      </c>
      <c r="D31" s="14">
        <v>9</v>
      </c>
      <c r="E31" s="14">
        <v>57</v>
      </c>
      <c r="F31" s="14">
        <v>2</v>
      </c>
      <c r="G31"/>
      <c r="I31"/>
      <c r="J31"/>
      <c r="K31"/>
      <c r="L31"/>
      <c r="M31"/>
      <c r="N31"/>
      <c r="O31"/>
    </row>
    <row r="32" spans="1:15" ht="14.1" customHeight="1" x14ac:dyDescent="0.2">
      <c r="A32" s="13" t="s">
        <v>48</v>
      </c>
      <c r="B32" s="14">
        <v>280</v>
      </c>
      <c r="C32" s="14">
        <v>495</v>
      </c>
      <c r="D32" s="14">
        <v>584</v>
      </c>
      <c r="E32" s="14">
        <v>1589</v>
      </c>
      <c r="F32" s="14">
        <v>2413</v>
      </c>
      <c r="G32"/>
      <c r="I32"/>
      <c r="J32"/>
      <c r="K32"/>
      <c r="L32"/>
      <c r="M32"/>
      <c r="N32"/>
      <c r="O32"/>
    </row>
    <row r="33" spans="1:15" ht="14.1" customHeight="1" x14ac:dyDescent="0.2">
      <c r="A33" s="15"/>
      <c r="B33" s="24"/>
      <c r="C33" s="24"/>
      <c r="D33" s="24"/>
      <c r="E33" s="24"/>
      <c r="F33" s="24"/>
      <c r="G33"/>
      <c r="I33"/>
      <c r="J33"/>
      <c r="K33"/>
      <c r="L33"/>
      <c r="M33"/>
      <c r="N33"/>
      <c r="O33"/>
    </row>
    <row r="34" spans="1:15" ht="14.1" customHeight="1" x14ac:dyDescent="0.2">
      <c r="A34" s="16" t="s">
        <v>108</v>
      </c>
      <c r="I34"/>
      <c r="J34"/>
      <c r="K34"/>
      <c r="L34"/>
      <c r="M34"/>
      <c r="N34"/>
    </row>
    <row r="35" spans="1:15" ht="14.1" customHeight="1" x14ac:dyDescent="0.2">
      <c r="A35" s="32" t="s">
        <v>91</v>
      </c>
      <c r="B35" s="14"/>
      <c r="C35" s="14"/>
      <c r="D35" s="14"/>
      <c r="E35" s="14"/>
      <c r="F35" s="14"/>
      <c r="I35"/>
      <c r="J35"/>
      <c r="K35"/>
      <c r="L35"/>
      <c r="M35"/>
      <c r="N35"/>
    </row>
    <row r="36" spans="1:15" ht="14.1" customHeight="1" x14ac:dyDescent="0.2">
      <c r="A36" s="32"/>
      <c r="B36" s="83"/>
      <c r="C36" s="83"/>
      <c r="D36" s="83"/>
      <c r="E36" s="83"/>
      <c r="F36" s="83"/>
    </row>
    <row r="37" spans="1:15" ht="11.25" customHeight="1" x14ac:dyDescent="0.2">
      <c r="B37" s="14"/>
      <c r="C37" s="14"/>
      <c r="D37" s="14"/>
      <c r="E37" s="14"/>
      <c r="F37" s="14"/>
    </row>
    <row r="38" spans="1:15" ht="11.25" customHeight="1" x14ac:dyDescent="0.2">
      <c r="A38" s="13"/>
      <c r="B38" s="83"/>
      <c r="C38" s="83"/>
      <c r="D38" s="83"/>
      <c r="E38" s="83"/>
      <c r="F38" s="83"/>
    </row>
    <row r="39" spans="1:15" ht="11.25" customHeight="1" x14ac:dyDescent="0.2">
      <c r="B39" s="83"/>
      <c r="C39" s="83"/>
      <c r="D39" s="83"/>
      <c r="E39" s="83"/>
      <c r="F39" s="83"/>
    </row>
    <row r="40" spans="1:15" ht="11.25" customHeight="1" x14ac:dyDescent="0.2">
      <c r="B40" s="34"/>
      <c r="C40" s="34"/>
      <c r="D40" s="34"/>
      <c r="E40" s="34"/>
      <c r="F40" s="34"/>
    </row>
    <row r="55" spans="10:10" ht="11.25" customHeight="1" x14ac:dyDescent="0.2">
      <c r="J55"/>
    </row>
  </sheetData>
  <phoneticPr fontId="2" type="noConversion"/>
  <hyperlinks>
    <hyperlink ref="H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M78"/>
  <sheetViews>
    <sheetView zoomScaleNormal="100" zoomScaleSheetLayoutView="40" workbookViewId="0">
      <selection activeCell="D41" sqref="D41"/>
    </sheetView>
  </sheetViews>
  <sheetFormatPr baseColWidth="10" defaultColWidth="6.7109375" defaultRowHeight="11.25" customHeight="1" x14ac:dyDescent="0.2"/>
  <cols>
    <col min="1" max="1" width="38.42578125" style="3" customWidth="1" collapsed="1"/>
    <col min="2" max="6" width="10.7109375" style="3" customWidth="1" collapsed="1"/>
    <col min="7" max="7" width="5.5703125" style="3" customWidth="1" collapsed="1"/>
    <col min="8" max="8" width="0" style="3" hidden="1" customWidth="1" collapsed="1"/>
    <col min="9" max="9" width="10.7109375" style="3" customWidth="1" collapsed="1"/>
    <col min="10" max="10" width="12.42578125" style="3" customWidth="1" collapsed="1"/>
    <col min="11" max="11" width="9.5703125" style="3" customWidth="1" collapsed="1"/>
    <col min="12" max="12" width="9.42578125" style="3" customWidth="1" collapsed="1"/>
    <col min="13" max="13" width="9.42578125" style="3" customWidth="1"/>
    <col min="14" max="16384" width="6.7109375" style="3" collapsed="1"/>
  </cols>
  <sheetData>
    <row r="1" spans="1:12" ht="14.1" customHeight="1" thickBot="1" x14ac:dyDescent="0.25">
      <c r="A1" s="1" t="s">
        <v>52</v>
      </c>
      <c r="B1" s="2"/>
      <c r="C1" s="2"/>
      <c r="D1" s="2"/>
      <c r="E1" s="2"/>
      <c r="F1" s="2"/>
    </row>
    <row r="2" spans="1:12" ht="14.1" customHeight="1" x14ac:dyDescent="0.2">
      <c r="I2" s="47" t="s">
        <v>82</v>
      </c>
    </row>
    <row r="3" spans="1:12" ht="14.1" customHeight="1" x14ac:dyDescent="0.2">
      <c r="A3" s="4" t="s">
        <v>56</v>
      </c>
    </row>
    <row r="4" spans="1:12" ht="14.1" customHeight="1" x14ac:dyDescent="0.2">
      <c r="A4" s="4"/>
    </row>
    <row r="5" spans="1:12" ht="14.1" customHeight="1" x14ac:dyDescent="0.2">
      <c r="A5" s="5" t="s">
        <v>43</v>
      </c>
    </row>
    <row r="6" spans="1:12" ht="9.9499999999999993" customHeight="1" x14ac:dyDescent="0.2">
      <c r="A6" s="6"/>
      <c r="B6" s="7"/>
      <c r="C6" s="6"/>
      <c r="D6" s="7"/>
    </row>
    <row r="7" spans="1:12" ht="14.1" customHeight="1" x14ac:dyDescent="0.2">
      <c r="A7" s="9"/>
      <c r="B7" s="9">
        <v>2016</v>
      </c>
      <c r="C7" s="9">
        <v>2017</v>
      </c>
      <c r="D7" s="9">
        <v>2018</v>
      </c>
      <c r="E7" s="9">
        <v>2019</v>
      </c>
      <c r="F7" s="9">
        <v>2020</v>
      </c>
      <c r="G7" s="28"/>
    </row>
    <row r="8" spans="1:12" ht="14.1" customHeight="1" x14ac:dyDescent="0.2">
      <c r="A8" s="13"/>
      <c r="B8" s="26"/>
      <c r="C8" s="26"/>
      <c r="D8" s="26"/>
      <c r="E8" s="26"/>
      <c r="F8" s="26"/>
      <c r="I8" s="41"/>
      <c r="J8"/>
    </row>
    <row r="9" spans="1:12" ht="14.1" customHeight="1" x14ac:dyDescent="0.2">
      <c r="A9" s="22" t="s">
        <v>25</v>
      </c>
      <c r="B9" s="14">
        <v>1245586</v>
      </c>
      <c r="C9" s="14">
        <v>1357604</v>
      </c>
      <c r="D9" s="14">
        <v>1440047</v>
      </c>
      <c r="E9" s="14">
        <v>1435792</v>
      </c>
      <c r="F9" s="14">
        <v>1245829</v>
      </c>
      <c r="H9"/>
      <c r="K9"/>
      <c r="L9" s="23"/>
    </row>
    <row r="10" spans="1:12" ht="14.1" customHeight="1" x14ac:dyDescent="0.2">
      <c r="A10" s="13"/>
      <c r="B10" s="14"/>
      <c r="C10" s="14"/>
      <c r="D10" s="14"/>
      <c r="E10" s="14"/>
      <c r="F10" s="14"/>
      <c r="I10"/>
      <c r="J10"/>
      <c r="K10"/>
      <c r="L10"/>
    </row>
    <row r="11" spans="1:12" ht="14.1" customHeight="1" x14ac:dyDescent="0.2">
      <c r="A11" s="13" t="s">
        <v>9</v>
      </c>
      <c r="B11" s="14">
        <v>36284</v>
      </c>
      <c r="C11" s="14">
        <v>40602</v>
      </c>
      <c r="D11" s="14">
        <v>45913</v>
      </c>
      <c r="E11" s="14">
        <v>45786</v>
      </c>
      <c r="F11" s="14">
        <v>43899</v>
      </c>
      <c r="I11"/>
      <c r="J11"/>
      <c r="K11"/>
      <c r="L11" s="23"/>
    </row>
    <row r="12" spans="1:12" ht="14.1" customHeight="1" x14ac:dyDescent="0.2">
      <c r="A12" s="13" t="s">
        <v>38</v>
      </c>
      <c r="B12" s="14">
        <v>54805</v>
      </c>
      <c r="C12" s="14">
        <v>57016</v>
      </c>
      <c r="D12" s="14">
        <v>57828</v>
      </c>
      <c r="E12" s="14">
        <v>62286</v>
      </c>
      <c r="F12" s="14">
        <v>54063</v>
      </c>
      <c r="H12" s="34"/>
      <c r="I12"/>
      <c r="J12"/>
      <c r="K12"/>
      <c r="L12" s="23"/>
    </row>
    <row r="13" spans="1:12" ht="14.1" customHeight="1" x14ac:dyDescent="0.2">
      <c r="A13" s="13" t="s">
        <v>95</v>
      </c>
      <c r="B13" s="14">
        <v>3520</v>
      </c>
      <c r="C13" s="14">
        <v>5109</v>
      </c>
      <c r="D13" s="14">
        <v>3627</v>
      </c>
      <c r="E13" s="14">
        <v>11738</v>
      </c>
      <c r="F13" s="14">
        <v>31534</v>
      </c>
      <c r="H13" s="35"/>
      <c r="I13"/>
      <c r="J13"/>
      <c r="K13"/>
      <c r="L13" s="23"/>
    </row>
    <row r="14" spans="1:12" ht="14.1" customHeight="1" x14ac:dyDescent="0.2">
      <c r="A14" s="13" t="s">
        <v>96</v>
      </c>
      <c r="B14" s="14">
        <v>245728</v>
      </c>
      <c r="C14" s="14">
        <v>250805</v>
      </c>
      <c r="D14" s="14">
        <v>268014</v>
      </c>
      <c r="E14" s="14">
        <v>272177</v>
      </c>
      <c r="F14" s="14">
        <v>258722</v>
      </c>
      <c r="H14" s="35"/>
      <c r="I14"/>
      <c r="J14"/>
      <c r="K14"/>
      <c r="L14" s="23"/>
    </row>
    <row r="15" spans="1:12" ht="14.1" customHeight="1" x14ac:dyDescent="0.2">
      <c r="A15" s="13" t="s">
        <v>37</v>
      </c>
      <c r="B15" s="14">
        <v>6014</v>
      </c>
      <c r="C15" s="14">
        <v>7207</v>
      </c>
      <c r="D15" s="14">
        <v>7602</v>
      </c>
      <c r="E15" s="14">
        <v>6886</v>
      </c>
      <c r="F15" s="14">
        <v>6789</v>
      </c>
      <c r="H15" s="35"/>
      <c r="I15"/>
      <c r="J15"/>
      <c r="K15"/>
      <c r="L15" s="23"/>
    </row>
    <row r="16" spans="1:12" ht="14.1" customHeight="1" x14ac:dyDescent="0.2">
      <c r="A16" s="13" t="s">
        <v>93</v>
      </c>
      <c r="B16" s="14">
        <v>81442</v>
      </c>
      <c r="C16" s="14">
        <v>99652</v>
      </c>
      <c r="D16" s="14">
        <v>99566</v>
      </c>
      <c r="E16" s="14">
        <v>72069</v>
      </c>
      <c r="F16" s="14">
        <v>58176</v>
      </c>
      <c r="H16" s="35"/>
      <c r="I16"/>
      <c r="J16"/>
      <c r="K16"/>
      <c r="L16" s="23"/>
    </row>
    <row r="17" spans="1:12" ht="14.1" customHeight="1" x14ac:dyDescent="0.2">
      <c r="A17" s="13" t="s">
        <v>90</v>
      </c>
      <c r="B17" s="14">
        <v>107147</v>
      </c>
      <c r="C17" s="14">
        <v>124590</v>
      </c>
      <c r="D17" s="14">
        <v>137656</v>
      </c>
      <c r="E17" s="14">
        <v>125136</v>
      </c>
      <c r="F17" s="14">
        <v>106076</v>
      </c>
      <c r="H17" s="35"/>
      <c r="I17"/>
      <c r="J17"/>
      <c r="K17"/>
      <c r="L17" s="23"/>
    </row>
    <row r="18" spans="1:12" ht="14.1" customHeight="1" x14ac:dyDescent="0.2">
      <c r="A18" s="13" t="s">
        <v>97</v>
      </c>
      <c r="B18" s="14">
        <v>30472</v>
      </c>
      <c r="C18" s="14">
        <v>29046</v>
      </c>
      <c r="D18" s="14">
        <v>25840</v>
      </c>
      <c r="E18" s="14">
        <v>24152</v>
      </c>
      <c r="F18" s="14">
        <v>15260</v>
      </c>
      <c r="H18" s="35"/>
      <c r="I18"/>
      <c r="J18"/>
      <c r="K18"/>
      <c r="L18" s="23"/>
    </row>
    <row r="19" spans="1:12" ht="14.1" customHeight="1" x14ac:dyDescent="0.2">
      <c r="A19" s="13" t="s">
        <v>98</v>
      </c>
      <c r="B19" s="14">
        <v>75811</v>
      </c>
      <c r="C19" s="14">
        <v>84652</v>
      </c>
      <c r="D19" s="14">
        <v>86804</v>
      </c>
      <c r="E19" s="14">
        <v>85327</v>
      </c>
      <c r="F19" s="14">
        <v>75094</v>
      </c>
      <c r="H19" s="35"/>
      <c r="I19"/>
      <c r="J19"/>
      <c r="K19"/>
      <c r="L19" s="23"/>
    </row>
    <row r="20" spans="1:12" ht="14.1" customHeight="1" x14ac:dyDescent="0.2">
      <c r="A20" s="13" t="s">
        <v>99</v>
      </c>
      <c r="B20" s="14">
        <v>28007</v>
      </c>
      <c r="C20" s="14">
        <v>26393</v>
      </c>
      <c r="D20" s="14">
        <v>25912</v>
      </c>
      <c r="E20" s="14">
        <v>23021</v>
      </c>
      <c r="F20" s="14">
        <v>23145</v>
      </c>
      <c r="H20" s="35"/>
      <c r="I20"/>
      <c r="J20"/>
      <c r="K20"/>
      <c r="L20" s="23"/>
    </row>
    <row r="21" spans="1:12" ht="14.1" customHeight="1" x14ac:dyDescent="0.2">
      <c r="A21" s="13" t="s">
        <v>100</v>
      </c>
      <c r="B21" s="14">
        <v>52204</v>
      </c>
      <c r="C21" s="14">
        <v>59805</v>
      </c>
      <c r="D21" s="14">
        <v>64380</v>
      </c>
      <c r="E21" s="14">
        <v>60956</v>
      </c>
      <c r="F21" s="14">
        <v>56514</v>
      </c>
      <c r="H21" s="35"/>
      <c r="I21"/>
      <c r="J21"/>
      <c r="K21"/>
      <c r="L21" s="23"/>
    </row>
    <row r="22" spans="1:12" ht="14.1" customHeight="1" x14ac:dyDescent="0.2">
      <c r="A22" s="13" t="s">
        <v>101</v>
      </c>
      <c r="B22" s="14">
        <v>85940</v>
      </c>
      <c r="C22" s="14">
        <v>88741</v>
      </c>
      <c r="D22" s="14">
        <v>95122</v>
      </c>
      <c r="E22" s="14">
        <v>97546</v>
      </c>
      <c r="F22" s="14">
        <v>70753</v>
      </c>
      <c r="H22" s="35"/>
      <c r="I22"/>
      <c r="J22"/>
      <c r="K22"/>
      <c r="L22" s="23"/>
    </row>
    <row r="23" spans="1:12" ht="14.1" customHeight="1" x14ac:dyDescent="0.2">
      <c r="A23" s="13" t="s">
        <v>102</v>
      </c>
      <c r="B23" s="14">
        <v>13583</v>
      </c>
      <c r="C23" s="14">
        <v>19964</v>
      </c>
      <c r="D23" s="14">
        <v>19643</v>
      </c>
      <c r="E23" s="14">
        <v>26347</v>
      </c>
      <c r="F23" s="14">
        <v>21246</v>
      </c>
      <c r="H23" s="35"/>
      <c r="I23"/>
      <c r="J23"/>
      <c r="K23"/>
      <c r="L23" s="23"/>
    </row>
    <row r="24" spans="1:12" ht="14.1" customHeight="1" x14ac:dyDescent="0.2">
      <c r="A24" s="13" t="s">
        <v>103</v>
      </c>
      <c r="B24" s="14">
        <v>399</v>
      </c>
      <c r="C24" s="14">
        <v>332</v>
      </c>
      <c r="D24" s="14">
        <v>265</v>
      </c>
      <c r="E24" s="14">
        <v>357</v>
      </c>
      <c r="F24" s="14">
        <v>287</v>
      </c>
      <c r="H24" s="35"/>
      <c r="I24"/>
      <c r="J24"/>
      <c r="K24"/>
      <c r="L24" s="23"/>
    </row>
    <row r="25" spans="1:12" ht="14.1" customHeight="1" x14ac:dyDescent="0.2">
      <c r="A25" s="13" t="s">
        <v>27</v>
      </c>
      <c r="B25" s="14">
        <v>208580</v>
      </c>
      <c r="C25" s="14">
        <v>220964</v>
      </c>
      <c r="D25" s="14">
        <v>255220</v>
      </c>
      <c r="E25" s="14">
        <v>240610</v>
      </c>
      <c r="F25" s="14">
        <v>235619</v>
      </c>
      <c r="H25" s="35"/>
      <c r="I25"/>
      <c r="J25"/>
      <c r="K25"/>
      <c r="L25" s="23"/>
    </row>
    <row r="26" spans="1:12" ht="14.1" customHeight="1" x14ac:dyDescent="0.2">
      <c r="A26" s="13" t="s">
        <v>104</v>
      </c>
      <c r="B26" s="14">
        <v>79322</v>
      </c>
      <c r="C26" s="14">
        <v>103960</v>
      </c>
      <c r="D26" s="14">
        <v>105677</v>
      </c>
      <c r="E26" s="14">
        <v>123181</v>
      </c>
      <c r="F26" s="14">
        <v>83144</v>
      </c>
      <c r="H26" s="35"/>
      <c r="I26"/>
      <c r="J26"/>
      <c r="K26"/>
      <c r="L26" s="23"/>
    </row>
    <row r="27" spans="1:12" ht="14.1" customHeight="1" x14ac:dyDescent="0.2">
      <c r="A27" s="13" t="s">
        <v>3</v>
      </c>
      <c r="B27" s="14">
        <v>119412</v>
      </c>
      <c r="C27" s="14">
        <v>122405</v>
      </c>
      <c r="D27" s="14">
        <v>123230</v>
      </c>
      <c r="E27" s="14">
        <v>141764</v>
      </c>
      <c r="F27" s="14">
        <v>85617</v>
      </c>
      <c r="H27" s="35"/>
      <c r="I27"/>
      <c r="J27"/>
      <c r="K27"/>
      <c r="L27" s="23"/>
    </row>
    <row r="28" spans="1:12" ht="14.1" customHeight="1" x14ac:dyDescent="0.2">
      <c r="A28" s="13" t="s">
        <v>105</v>
      </c>
      <c r="B28" s="14">
        <v>4358</v>
      </c>
      <c r="C28" s="14">
        <v>5138</v>
      </c>
      <c r="D28" s="14">
        <v>6333</v>
      </c>
      <c r="E28" s="14">
        <v>3645</v>
      </c>
      <c r="F28" s="14">
        <v>4012</v>
      </c>
      <c r="H28" s="35"/>
      <c r="I28"/>
      <c r="J28"/>
      <c r="K28"/>
      <c r="L28" s="23"/>
    </row>
    <row r="29" spans="1:12" ht="14.1" customHeight="1" x14ac:dyDescent="0.2">
      <c r="A29" s="13" t="s">
        <v>106</v>
      </c>
      <c r="B29" s="14">
        <v>508</v>
      </c>
      <c r="C29" s="14">
        <v>649</v>
      </c>
      <c r="D29" s="14">
        <v>622</v>
      </c>
      <c r="E29" s="14">
        <v>870</v>
      </c>
      <c r="F29" s="14">
        <v>1016</v>
      </c>
      <c r="H29" s="35"/>
      <c r="I29"/>
      <c r="J29"/>
      <c r="K29"/>
      <c r="L29" s="23"/>
    </row>
    <row r="30" spans="1:12" ht="14.1" customHeight="1" x14ac:dyDescent="0.2">
      <c r="A30" s="13" t="s">
        <v>2</v>
      </c>
      <c r="B30" s="14">
        <v>11876</v>
      </c>
      <c r="C30" s="14">
        <v>10408</v>
      </c>
      <c r="D30" s="14">
        <v>9980</v>
      </c>
      <c r="E30" s="14">
        <v>10944</v>
      </c>
      <c r="F30" s="14">
        <v>13649</v>
      </c>
      <c r="H30" s="35"/>
      <c r="I30"/>
      <c r="J30"/>
      <c r="K30"/>
      <c r="L30" s="23"/>
    </row>
    <row r="31" spans="1:12" ht="14.1" customHeight="1" x14ac:dyDescent="0.2">
      <c r="A31" s="13" t="s">
        <v>47</v>
      </c>
      <c r="B31" s="14">
        <v>13</v>
      </c>
      <c r="C31" s="14">
        <v>8</v>
      </c>
      <c r="D31" s="14">
        <v>9</v>
      </c>
      <c r="E31" s="14">
        <v>78</v>
      </c>
      <c r="F31" s="14">
        <v>5</v>
      </c>
      <c r="H31" s="35"/>
      <c r="I31"/>
      <c r="J31"/>
      <c r="K31"/>
      <c r="L31" s="23"/>
    </row>
    <row r="32" spans="1:12" ht="14.1" customHeight="1" x14ac:dyDescent="0.2">
      <c r="A32" s="13" t="s">
        <v>48</v>
      </c>
      <c r="B32" s="14">
        <v>161</v>
      </c>
      <c r="C32" s="14">
        <v>159</v>
      </c>
      <c r="D32" s="14">
        <v>801</v>
      </c>
      <c r="E32" s="14">
        <v>917</v>
      </c>
      <c r="F32" s="14">
        <v>1209</v>
      </c>
      <c r="H32" s="35"/>
      <c r="I32"/>
      <c r="J32"/>
      <c r="K32"/>
      <c r="L32" s="23"/>
    </row>
    <row r="33" spans="1:11" ht="14.1" customHeight="1" x14ac:dyDescent="0.2">
      <c r="A33" s="15"/>
      <c r="B33" s="84"/>
      <c r="C33" s="84"/>
      <c r="D33" s="84"/>
      <c r="E33" s="84"/>
      <c r="F33" s="84"/>
    </row>
    <row r="34" spans="1:11" ht="14.1" customHeight="1" x14ac:dyDescent="0.2">
      <c r="A34" s="16" t="s">
        <v>108</v>
      </c>
      <c r="G34" s="12"/>
      <c r="H34" s="12"/>
      <c r="I34" s="12"/>
      <c r="J34" s="12"/>
      <c r="K34" s="12"/>
    </row>
    <row r="35" spans="1:11" ht="14.1" customHeight="1" x14ac:dyDescent="0.2">
      <c r="A35" s="32" t="s">
        <v>91</v>
      </c>
      <c r="B35" s="14"/>
      <c r="C35" s="14"/>
      <c r="D35" s="14"/>
      <c r="E35" s="14"/>
      <c r="F35" s="14"/>
    </row>
    <row r="36" spans="1:11" ht="14.1" customHeight="1" x14ac:dyDescent="0.2">
      <c r="A36" s="13"/>
      <c r="B36" s="83"/>
      <c r="C36" s="83"/>
      <c r="D36" s="83"/>
      <c r="E36" s="83"/>
      <c r="F36" s="83"/>
    </row>
    <row r="37" spans="1:11" ht="14.1" customHeight="1" x14ac:dyDescent="0.2">
      <c r="A37" s="13"/>
      <c r="B37" s="83"/>
      <c r="C37" s="83"/>
      <c r="D37" s="83"/>
      <c r="E37" s="83"/>
      <c r="F37" s="83"/>
    </row>
    <row r="38" spans="1:11" ht="14.1" customHeight="1" x14ac:dyDescent="0.2">
      <c r="A38" s="13"/>
      <c r="B38" s="34"/>
      <c r="C38" s="49"/>
      <c r="D38" s="49"/>
      <c r="E38" s="49"/>
      <c r="F38" s="49"/>
    </row>
    <row r="39" spans="1:11" ht="14.1" customHeight="1" x14ac:dyDescent="0.2"/>
    <row r="40" spans="1:11" ht="14.1" customHeight="1" x14ac:dyDescent="0.2"/>
    <row r="41" spans="1:11" ht="14.1" customHeight="1" x14ac:dyDescent="0.2"/>
    <row r="42" spans="1:11" ht="14.1" customHeight="1" x14ac:dyDescent="0.2"/>
    <row r="43" spans="1:11" ht="14.1" customHeight="1" x14ac:dyDescent="0.2"/>
    <row r="44" spans="1:11" ht="14.1" customHeight="1" x14ac:dyDescent="0.2"/>
    <row r="45" spans="1:11" ht="14.1" customHeight="1" x14ac:dyDescent="0.2"/>
    <row r="46" spans="1:11" ht="14.1" customHeight="1" x14ac:dyDescent="0.2"/>
    <row r="47" spans="1:11" ht="14.1" customHeight="1" x14ac:dyDescent="0.2"/>
    <row r="48" spans="1:11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</sheetData>
  <phoneticPr fontId="2" type="noConversion"/>
  <hyperlinks>
    <hyperlink ref="I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D107"/>
  <sheetViews>
    <sheetView zoomScaleNormal="100" workbookViewId="0">
      <selection activeCell="E38" sqref="E38"/>
    </sheetView>
  </sheetViews>
  <sheetFormatPr baseColWidth="10" defaultColWidth="11.42578125" defaultRowHeight="12.75" x14ac:dyDescent="0.2"/>
  <cols>
    <col min="1" max="1" width="29.140625" style="12" customWidth="1" collapsed="1"/>
    <col min="2" max="3" width="7.5703125" style="12" customWidth="1" collapsed="1"/>
    <col min="4" max="4" width="3.85546875" style="12" customWidth="1" collapsed="1"/>
    <col min="5" max="5" width="31" style="12" customWidth="1" collapsed="1"/>
    <col min="6" max="6" width="7.7109375" style="12" customWidth="1" collapsed="1"/>
    <col min="7" max="7" width="7.5703125" style="12" customWidth="1" collapsed="1"/>
    <col min="8" max="8" width="5.5703125" style="12" customWidth="1" collapsed="1"/>
    <col min="9" max="16" width="10.7109375" style="12" customWidth="1" collapsed="1"/>
    <col min="17" max="17" width="7.7109375" style="12" customWidth="1" collapsed="1"/>
    <col min="18" max="18" width="5.5703125" style="12" customWidth="1" collapsed="1"/>
    <col min="19" max="27" width="10.7109375" style="12" customWidth="1" collapsed="1"/>
    <col min="28" max="30" width="10.7109375" style="12" customWidth="1"/>
    <col min="31" max="31" width="10.7109375" style="12" customWidth="1" collapsed="1"/>
    <col min="32" max="16384" width="11.42578125" style="12" collapsed="1"/>
  </cols>
  <sheetData>
    <row r="1" spans="1:27" s="3" customFormat="1" ht="14.1" customHeight="1" thickBot="1" x14ac:dyDescent="0.25">
      <c r="A1" s="1" t="s">
        <v>60</v>
      </c>
      <c r="B1" s="2"/>
      <c r="C1" s="2"/>
      <c r="D1" s="2"/>
      <c r="E1" s="2"/>
      <c r="F1" s="2"/>
      <c r="G1" s="2"/>
      <c r="I1" s="1" t="s">
        <v>60</v>
      </c>
      <c r="J1" s="2"/>
      <c r="K1" s="2"/>
      <c r="L1" s="2"/>
      <c r="M1" s="2"/>
      <c r="N1" s="2"/>
      <c r="O1" s="2"/>
      <c r="P1" s="2"/>
      <c r="Q1" s="2"/>
    </row>
    <row r="2" spans="1:27" ht="14.25" x14ac:dyDescent="0.2">
      <c r="S2" s="47" t="s">
        <v>82</v>
      </c>
    </row>
    <row r="3" spans="1:27" ht="15" x14ac:dyDescent="0.2">
      <c r="A3" s="4" t="s">
        <v>74</v>
      </c>
      <c r="I3" s="101" t="s">
        <v>140</v>
      </c>
      <c r="J3" s="102"/>
      <c r="K3" s="102"/>
      <c r="L3" s="102"/>
      <c r="M3" s="102"/>
      <c r="N3" s="102"/>
      <c r="O3" s="103"/>
      <c r="P3" s="103"/>
      <c r="Q3" s="103"/>
      <c r="V3" s="101"/>
      <c r="W3" s="102"/>
      <c r="X3" s="102"/>
      <c r="Y3" s="102"/>
      <c r="Z3" s="102"/>
      <c r="AA3" s="102"/>
    </row>
    <row r="4" spans="1:27" ht="16.5" customHeight="1" x14ac:dyDescent="0.25">
      <c r="A4" s="29"/>
      <c r="I4"/>
      <c r="J4"/>
      <c r="K4"/>
      <c r="L4"/>
    </row>
    <row r="5" spans="1:27" ht="17.25" customHeight="1" x14ac:dyDescent="0.2">
      <c r="A5" s="18"/>
      <c r="B5" s="19" t="s">
        <v>50</v>
      </c>
      <c r="C5" s="19"/>
      <c r="D5" s="19"/>
      <c r="E5" s="19"/>
      <c r="F5" s="19" t="s">
        <v>45</v>
      </c>
      <c r="G5" s="19"/>
      <c r="I5"/>
      <c r="J5"/>
      <c r="K5"/>
      <c r="L5"/>
    </row>
    <row r="6" spans="1:27" x14ac:dyDescent="0.2">
      <c r="A6" s="20"/>
      <c r="B6" s="37" t="s">
        <v>153</v>
      </c>
      <c r="C6" s="100">
        <v>2019</v>
      </c>
      <c r="D6" s="21"/>
      <c r="E6" s="21"/>
      <c r="F6" s="37" t="s">
        <v>153</v>
      </c>
      <c r="G6" s="100">
        <v>2019</v>
      </c>
      <c r="I6"/>
      <c r="J6"/>
      <c r="K6"/>
      <c r="L6"/>
    </row>
    <row r="7" spans="1:27" x14ac:dyDescent="0.2">
      <c r="B7" s="26"/>
      <c r="C7" s="26"/>
      <c r="D7" s="26"/>
      <c r="I7"/>
      <c r="J7"/>
      <c r="K7"/>
      <c r="L7"/>
    </row>
    <row r="8" spans="1:27" x14ac:dyDescent="0.2">
      <c r="A8" s="22" t="s">
        <v>83</v>
      </c>
      <c r="B8" s="14">
        <f>'6.1.2'!F9</f>
        <v>1692155</v>
      </c>
      <c r="C8" s="14">
        <v>1892278.83788</v>
      </c>
      <c r="D8" s="27"/>
      <c r="E8" s="22" t="s">
        <v>83</v>
      </c>
      <c r="F8" s="14">
        <f>'6.1.3'!F9</f>
        <v>1245829</v>
      </c>
      <c r="G8" s="14">
        <v>1435792</v>
      </c>
      <c r="H8" s="14"/>
      <c r="I8"/>
      <c r="J8"/>
      <c r="K8"/>
      <c r="L8"/>
    </row>
    <row r="9" spans="1:27" x14ac:dyDescent="0.2">
      <c r="A9" s="38" t="s">
        <v>148</v>
      </c>
      <c r="B9" s="36">
        <f>B8-SUM(B10:B29)</f>
        <v>178467.79999999981</v>
      </c>
      <c r="C9" s="36">
        <v>188498.73398000005</v>
      </c>
      <c r="E9" s="11" t="s">
        <v>148</v>
      </c>
      <c r="F9" s="36">
        <f>F8-SUM(F10:F29)</f>
        <v>266631.39999999991</v>
      </c>
      <c r="G9" s="36">
        <f>G8-SUM(G10:G29)</f>
        <v>321084.65000000014</v>
      </c>
      <c r="I9"/>
      <c r="J9" s="52"/>
      <c r="K9" s="52"/>
      <c r="L9"/>
    </row>
    <row r="10" spans="1:27" x14ac:dyDescent="0.2">
      <c r="A10" s="38" t="s">
        <v>107</v>
      </c>
      <c r="B10" s="39">
        <v>16920.39</v>
      </c>
      <c r="C10" s="39">
        <v>16920.39</v>
      </c>
      <c r="E10" s="40" t="s">
        <v>160</v>
      </c>
      <c r="F10" s="36">
        <v>18259.599999999999</v>
      </c>
      <c r="G10" s="36">
        <v>23278.179999999997</v>
      </c>
      <c r="I10"/>
      <c r="J10" s="52"/>
      <c r="K10" s="52"/>
      <c r="L10"/>
    </row>
    <row r="11" spans="1:27" x14ac:dyDescent="0.2">
      <c r="A11" s="38" t="s">
        <v>156</v>
      </c>
      <c r="B11" s="39">
        <v>20128.22</v>
      </c>
      <c r="C11" s="39">
        <v>20128.22</v>
      </c>
      <c r="E11" s="40" t="s">
        <v>88</v>
      </c>
      <c r="F11" s="36">
        <v>20174.39</v>
      </c>
      <c r="G11" s="36">
        <v>23746.299999999996</v>
      </c>
      <c r="I11"/>
      <c r="J11" s="52"/>
      <c r="K11" s="52"/>
      <c r="L11"/>
    </row>
    <row r="12" spans="1:27" x14ac:dyDescent="0.2">
      <c r="A12" s="38" t="s">
        <v>66</v>
      </c>
      <c r="B12" s="36">
        <v>21867.559999999998</v>
      </c>
      <c r="C12" s="36">
        <v>21867.559999999998</v>
      </c>
      <c r="E12" s="40" t="s">
        <v>164</v>
      </c>
      <c r="F12" s="36">
        <v>20660.230000000003</v>
      </c>
      <c r="G12" s="36">
        <v>22616.080000000005</v>
      </c>
      <c r="I12"/>
      <c r="J12" s="52"/>
      <c r="K12" s="52"/>
      <c r="L12"/>
    </row>
    <row r="13" spans="1:27" x14ac:dyDescent="0.2">
      <c r="A13" s="38" t="s">
        <v>157</v>
      </c>
      <c r="B13" s="39">
        <v>30275.37</v>
      </c>
      <c r="C13" s="39">
        <v>30275.37</v>
      </c>
      <c r="E13" s="40" t="s">
        <v>168</v>
      </c>
      <c r="F13" s="36">
        <v>21625.41</v>
      </c>
      <c r="G13" s="36">
        <v>28915.029999999995</v>
      </c>
      <c r="I13"/>
      <c r="J13" s="52"/>
      <c r="K13" s="52"/>
      <c r="L13"/>
    </row>
    <row r="14" spans="1:27" x14ac:dyDescent="0.2">
      <c r="A14" s="38" t="s">
        <v>158</v>
      </c>
      <c r="B14" s="39">
        <v>30646.93</v>
      </c>
      <c r="C14" s="39">
        <v>30646.93</v>
      </c>
      <c r="E14" s="40" t="s">
        <v>169</v>
      </c>
      <c r="F14" s="36">
        <v>22698.02</v>
      </c>
      <c r="G14" s="36">
        <v>24618.04</v>
      </c>
      <c r="I14"/>
      <c r="J14" s="52"/>
      <c r="K14" s="52"/>
      <c r="L14"/>
    </row>
    <row r="15" spans="1:27" x14ac:dyDescent="0.2">
      <c r="A15" s="38" t="s">
        <v>159</v>
      </c>
      <c r="B15" s="36">
        <v>31358.149999999998</v>
      </c>
      <c r="C15" s="36">
        <v>31358.149999999998</v>
      </c>
      <c r="E15" s="40" t="s">
        <v>170</v>
      </c>
      <c r="F15" s="36">
        <v>22701.420000000002</v>
      </c>
      <c r="G15" s="36">
        <v>22807.57</v>
      </c>
      <c r="I15"/>
      <c r="J15" s="52"/>
      <c r="K15" s="52"/>
      <c r="L15"/>
    </row>
    <row r="16" spans="1:27" x14ac:dyDescent="0.2">
      <c r="A16" s="38" t="s">
        <v>87</v>
      </c>
      <c r="B16" s="36">
        <v>31804.9</v>
      </c>
      <c r="C16" s="36">
        <v>31804.9</v>
      </c>
      <c r="E16" s="40" t="s">
        <v>171</v>
      </c>
      <c r="F16" s="36">
        <v>26324.48</v>
      </c>
      <c r="G16" s="36">
        <v>28418.11</v>
      </c>
      <c r="I16"/>
      <c r="J16" s="52"/>
      <c r="K16" s="52"/>
      <c r="L16"/>
    </row>
    <row r="17" spans="1:17" x14ac:dyDescent="0.2">
      <c r="A17" s="38" t="s">
        <v>62</v>
      </c>
      <c r="B17" s="39">
        <v>34847.94</v>
      </c>
      <c r="C17" s="39">
        <v>34847.94</v>
      </c>
      <c r="E17" s="40" t="s">
        <v>172</v>
      </c>
      <c r="F17" s="36">
        <v>31534.440000000002</v>
      </c>
      <c r="G17" s="36">
        <v>11738.25</v>
      </c>
      <c r="I17"/>
      <c r="J17" s="52"/>
      <c r="K17" s="52"/>
      <c r="L17"/>
    </row>
    <row r="18" spans="1:17" x14ac:dyDescent="0.2">
      <c r="A18" s="38" t="s">
        <v>64</v>
      </c>
      <c r="B18" s="39">
        <v>49218.239999999998</v>
      </c>
      <c r="C18" s="39">
        <v>49218.239999999998</v>
      </c>
      <c r="E18" s="40" t="s">
        <v>62</v>
      </c>
      <c r="F18" s="36">
        <v>32373.299999999996</v>
      </c>
      <c r="G18" s="36">
        <v>33463.490000000005</v>
      </c>
      <c r="I18"/>
      <c r="J18" s="52"/>
      <c r="K18" s="52"/>
      <c r="L18"/>
    </row>
    <row r="19" spans="1:17" x14ac:dyDescent="0.2">
      <c r="A19" s="38" t="s">
        <v>160</v>
      </c>
      <c r="B19" s="39">
        <v>52331.48</v>
      </c>
      <c r="C19" s="39">
        <v>52331.48</v>
      </c>
      <c r="E19" s="40" t="s">
        <v>68</v>
      </c>
      <c r="F19" s="36">
        <v>42734.27</v>
      </c>
      <c r="G19" s="36">
        <v>57283.54</v>
      </c>
      <c r="I19"/>
      <c r="J19" s="52"/>
      <c r="K19" s="52"/>
      <c r="L19"/>
    </row>
    <row r="20" spans="1:17" x14ac:dyDescent="0.2">
      <c r="A20" s="38" t="s">
        <v>65</v>
      </c>
      <c r="B20" s="39">
        <v>59080.42</v>
      </c>
      <c r="C20" s="39">
        <v>59080.42</v>
      </c>
      <c r="E20" s="40" t="s">
        <v>162</v>
      </c>
      <c r="F20" s="36">
        <v>44722.57</v>
      </c>
      <c r="G20" s="36">
        <v>43362.119999999995</v>
      </c>
      <c r="I20"/>
      <c r="J20" s="52"/>
      <c r="K20" s="52"/>
      <c r="L20"/>
    </row>
    <row r="21" spans="1:17" x14ac:dyDescent="0.2">
      <c r="A21" s="38" t="s">
        <v>63</v>
      </c>
      <c r="B21" s="39">
        <v>64245.709999999992</v>
      </c>
      <c r="C21" s="39">
        <v>64245.709999999992</v>
      </c>
      <c r="E21" s="40" t="s">
        <v>66</v>
      </c>
      <c r="F21" s="36">
        <v>49917.29</v>
      </c>
      <c r="G21" s="36">
        <v>35682.949999999997</v>
      </c>
      <c r="I21"/>
      <c r="J21" s="52"/>
      <c r="K21" s="52"/>
      <c r="L21"/>
    </row>
    <row r="22" spans="1:17" x14ac:dyDescent="0.2">
      <c r="A22" s="38" t="s">
        <v>161</v>
      </c>
      <c r="B22" s="39">
        <v>65882.74000000002</v>
      </c>
      <c r="C22" s="39">
        <v>65882.74000000002</v>
      </c>
      <c r="E22" s="40" t="s">
        <v>18</v>
      </c>
      <c r="F22" s="36">
        <v>62058.630000000005</v>
      </c>
      <c r="G22" s="36">
        <v>70631.260000000009</v>
      </c>
      <c r="I22"/>
      <c r="J22" s="52"/>
      <c r="K22" s="52"/>
      <c r="L22"/>
    </row>
    <row r="23" spans="1:17" x14ac:dyDescent="0.2">
      <c r="A23" s="38" t="s">
        <v>68</v>
      </c>
      <c r="B23" s="36">
        <v>74163.950000000012</v>
      </c>
      <c r="C23" s="36">
        <v>74163.950000000012</v>
      </c>
      <c r="E23" s="40" t="s">
        <v>163</v>
      </c>
      <c r="F23" s="36">
        <v>62969.140000000007</v>
      </c>
      <c r="G23" s="36">
        <v>99434.26</v>
      </c>
      <c r="I23"/>
      <c r="J23" s="52"/>
      <c r="K23" s="52"/>
      <c r="L23"/>
    </row>
    <row r="24" spans="1:17" x14ac:dyDescent="0.2">
      <c r="A24" s="38" t="s">
        <v>162</v>
      </c>
      <c r="B24" s="39">
        <v>92191.5</v>
      </c>
      <c r="C24" s="39">
        <v>92191.5</v>
      </c>
      <c r="E24" s="40" t="s">
        <v>158</v>
      </c>
      <c r="F24" s="36">
        <v>63342.09</v>
      </c>
      <c r="G24" s="36">
        <v>67852.22</v>
      </c>
      <c r="I24"/>
      <c r="J24" s="52"/>
      <c r="K24" s="52"/>
      <c r="L24"/>
    </row>
    <row r="25" spans="1:17" x14ac:dyDescent="0.2">
      <c r="A25" s="38" t="s">
        <v>163</v>
      </c>
      <c r="B25" s="36">
        <v>95027.21</v>
      </c>
      <c r="C25" s="36">
        <v>95027.21</v>
      </c>
      <c r="E25" s="40" t="s">
        <v>159</v>
      </c>
      <c r="F25" s="36">
        <v>69482.760000000009</v>
      </c>
      <c r="G25" s="36">
        <v>116504.42</v>
      </c>
      <c r="I25"/>
      <c r="J25" s="52"/>
      <c r="K25" s="52"/>
      <c r="L25"/>
    </row>
    <row r="26" spans="1:17" x14ac:dyDescent="0.2">
      <c r="A26" s="38" t="s">
        <v>18</v>
      </c>
      <c r="B26" s="39">
        <v>112940.33000000002</v>
      </c>
      <c r="C26" s="39">
        <v>112940.33000000002</v>
      </c>
      <c r="E26" s="40" t="s">
        <v>69</v>
      </c>
      <c r="F26" s="36">
        <v>70309.289999999994</v>
      </c>
      <c r="G26" s="36">
        <v>97023.51</v>
      </c>
      <c r="I26"/>
      <c r="J26" s="52"/>
      <c r="K26" s="52"/>
      <c r="L26"/>
    </row>
    <row r="27" spans="1:17" x14ac:dyDescent="0.2">
      <c r="A27" s="38" t="s">
        <v>67</v>
      </c>
      <c r="B27" s="39">
        <v>132798.03</v>
      </c>
      <c r="C27" s="39">
        <v>132798.03</v>
      </c>
      <c r="E27" s="40" t="s">
        <v>67</v>
      </c>
      <c r="F27" s="36">
        <v>86031.119999999981</v>
      </c>
      <c r="G27" s="36">
        <v>88615.709999999992</v>
      </c>
      <c r="I27"/>
      <c r="J27" s="52"/>
      <c r="K27" s="52"/>
      <c r="L27"/>
    </row>
    <row r="28" spans="1:17" x14ac:dyDescent="0.2">
      <c r="A28" s="38" t="s">
        <v>69</v>
      </c>
      <c r="B28" s="39">
        <v>165751.06</v>
      </c>
      <c r="C28" s="39">
        <v>165751.06</v>
      </c>
      <c r="E28" s="40" t="s">
        <v>161</v>
      </c>
      <c r="F28" s="36">
        <v>93685.22</v>
      </c>
      <c r="G28" s="36">
        <v>99199.84</v>
      </c>
      <c r="I28"/>
      <c r="J28" s="52"/>
      <c r="K28" s="52"/>
      <c r="L28"/>
    </row>
    <row r="29" spans="1:17" x14ac:dyDescent="0.2">
      <c r="A29" s="38" t="s">
        <v>70</v>
      </c>
      <c r="B29" s="36">
        <v>332207.07000000007</v>
      </c>
      <c r="C29" s="36">
        <v>332207.07000000007</v>
      </c>
      <c r="E29" s="40" t="s">
        <v>73</v>
      </c>
      <c r="F29" s="36">
        <v>117593.93000000002</v>
      </c>
      <c r="G29" s="36">
        <v>119516.47000000002</v>
      </c>
      <c r="I29"/>
      <c r="J29" s="52"/>
      <c r="K29" s="52"/>
      <c r="L29"/>
    </row>
    <row r="30" spans="1:17" ht="15" x14ac:dyDescent="0.2">
      <c r="A30" s="15"/>
      <c r="B30" s="24"/>
      <c r="C30" s="24"/>
      <c r="D30" s="24"/>
      <c r="E30" s="24"/>
      <c r="F30" s="24"/>
      <c r="G30" s="15"/>
      <c r="I30" s="101" t="s">
        <v>141</v>
      </c>
      <c r="J30" s="102"/>
      <c r="K30" s="102"/>
      <c r="L30" s="102"/>
      <c r="M30" s="102"/>
      <c r="N30" s="102"/>
      <c r="O30" s="103"/>
      <c r="P30" s="103"/>
      <c r="Q30" s="103"/>
    </row>
    <row r="32" spans="1:17" x14ac:dyDescent="0.2">
      <c r="A32" s="38"/>
      <c r="B32" s="11"/>
      <c r="C32" s="14"/>
      <c r="G32" s="14"/>
    </row>
    <row r="33" spans="1:12" x14ac:dyDescent="0.2">
      <c r="A33" s="22"/>
      <c r="B33" s="14"/>
      <c r="C33" s="14"/>
      <c r="D33" s="14"/>
      <c r="I33"/>
      <c r="J33"/>
      <c r="K33"/>
      <c r="L33"/>
    </row>
    <row r="34" spans="1:12" x14ac:dyDescent="0.2">
      <c r="A34" s="22"/>
      <c r="B34" s="14"/>
      <c r="C34" s="14"/>
      <c r="D34" s="14"/>
      <c r="I34"/>
      <c r="J34"/>
      <c r="K34"/>
      <c r="L34"/>
    </row>
    <row r="35" spans="1:12" x14ac:dyDescent="0.2">
      <c r="A35" s="38"/>
      <c r="B35" s="23"/>
      <c r="C35" s="23"/>
      <c r="D35" s="3"/>
      <c r="I35"/>
      <c r="J35"/>
      <c r="K35"/>
      <c r="L35"/>
    </row>
    <row r="36" spans="1:12" x14ac:dyDescent="0.2">
      <c r="A36" s="13"/>
      <c r="B36" s="14"/>
      <c r="C36" s="14"/>
      <c r="D36" s="14"/>
      <c r="I36"/>
      <c r="J36"/>
      <c r="K36"/>
      <c r="L36"/>
    </row>
    <row r="37" spans="1:12" x14ac:dyDescent="0.2">
      <c r="A37" s="13"/>
      <c r="B37" s="14"/>
      <c r="C37" s="14"/>
      <c r="D37" s="14"/>
      <c r="I37"/>
      <c r="J37"/>
      <c r="K37"/>
      <c r="L37"/>
    </row>
    <row r="38" spans="1:12" x14ac:dyDescent="0.2">
      <c r="A38" s="13"/>
      <c r="B38" s="14"/>
      <c r="C38" s="14"/>
      <c r="D38" s="14"/>
      <c r="I38"/>
      <c r="J38"/>
      <c r="K38"/>
      <c r="L38"/>
    </row>
    <row r="39" spans="1:12" x14ac:dyDescent="0.2">
      <c r="A39" s="13"/>
      <c r="B39" s="14"/>
      <c r="C39" s="14"/>
      <c r="D39" s="14"/>
      <c r="I39"/>
      <c r="J39"/>
      <c r="K39"/>
      <c r="L39"/>
    </row>
    <row r="40" spans="1:12" x14ac:dyDescent="0.2">
      <c r="A40" s="13"/>
      <c r="B40" s="14"/>
      <c r="C40" s="14"/>
      <c r="D40" s="14"/>
      <c r="I40"/>
      <c r="J40"/>
      <c r="K40"/>
      <c r="L40"/>
    </row>
    <row r="41" spans="1:12" x14ac:dyDescent="0.2">
      <c r="A41" s="13"/>
      <c r="B41" s="14"/>
      <c r="C41" s="14"/>
      <c r="D41" s="14"/>
      <c r="I41"/>
      <c r="J41"/>
      <c r="K41"/>
      <c r="L41"/>
    </row>
    <row r="42" spans="1:12" x14ac:dyDescent="0.2">
      <c r="A42" s="13"/>
      <c r="B42" s="14"/>
      <c r="C42" s="14"/>
      <c r="D42" s="14"/>
      <c r="I42"/>
      <c r="J42"/>
      <c r="K42"/>
      <c r="L42"/>
    </row>
    <row r="43" spans="1:12" x14ac:dyDescent="0.2">
      <c r="A43" s="13"/>
      <c r="B43" s="14"/>
      <c r="C43" s="14"/>
      <c r="D43" s="14"/>
      <c r="I43"/>
      <c r="J43"/>
      <c r="K43"/>
      <c r="L43"/>
    </row>
    <row r="44" spans="1:12" x14ac:dyDescent="0.2">
      <c r="A44" s="13"/>
      <c r="B44" s="14"/>
      <c r="C44" s="14"/>
      <c r="D44" s="14"/>
      <c r="I44"/>
      <c r="J44"/>
      <c r="K44"/>
      <c r="L44"/>
    </row>
    <row r="45" spans="1:12" x14ac:dyDescent="0.2">
      <c r="A45" s="13"/>
      <c r="B45" s="14"/>
      <c r="C45" s="14"/>
      <c r="D45" s="14"/>
      <c r="I45"/>
      <c r="J45"/>
      <c r="K45"/>
      <c r="L45"/>
    </row>
    <row r="46" spans="1:12" x14ac:dyDescent="0.2">
      <c r="A46" s="13"/>
      <c r="B46" s="14"/>
      <c r="C46" s="14"/>
      <c r="D46" s="14"/>
      <c r="I46"/>
      <c r="J46"/>
      <c r="K46"/>
      <c r="L46"/>
    </row>
    <row r="47" spans="1:12" x14ac:dyDescent="0.2">
      <c r="A47" s="13"/>
      <c r="B47" s="14"/>
      <c r="C47" s="14"/>
      <c r="D47" s="14"/>
      <c r="I47"/>
      <c r="J47"/>
      <c r="K47"/>
      <c r="L47"/>
    </row>
    <row r="48" spans="1:12" x14ac:dyDescent="0.2">
      <c r="A48" s="13"/>
      <c r="B48" s="14"/>
      <c r="C48" s="14"/>
      <c r="D48" s="14"/>
      <c r="I48"/>
      <c r="J48"/>
      <c r="K48"/>
      <c r="L48"/>
    </row>
    <row r="49" spans="1:12" x14ac:dyDescent="0.2">
      <c r="A49" s="13"/>
      <c r="B49" s="14"/>
      <c r="C49" s="14"/>
      <c r="D49" s="14"/>
      <c r="I49"/>
      <c r="J49"/>
      <c r="K49"/>
      <c r="L49"/>
    </row>
    <row r="50" spans="1:12" x14ac:dyDescent="0.2">
      <c r="A50" s="13"/>
      <c r="B50" s="14"/>
      <c r="C50" s="14"/>
      <c r="D50" s="14"/>
      <c r="I50"/>
      <c r="J50"/>
      <c r="K50"/>
      <c r="L50"/>
    </row>
    <row r="51" spans="1:12" x14ac:dyDescent="0.2">
      <c r="A51" s="13"/>
      <c r="B51" s="14"/>
      <c r="C51" s="14"/>
      <c r="D51" s="14"/>
      <c r="I51"/>
      <c r="J51"/>
      <c r="K51"/>
      <c r="L51"/>
    </row>
    <row r="52" spans="1:12" x14ac:dyDescent="0.2">
      <c r="A52" s="13"/>
      <c r="B52" s="14"/>
      <c r="C52" s="14"/>
      <c r="D52" s="14"/>
      <c r="I52"/>
      <c r="J52"/>
      <c r="K52"/>
      <c r="L52"/>
    </row>
    <row r="53" spans="1:12" x14ac:dyDescent="0.2">
      <c r="A53" s="13"/>
      <c r="B53" s="14"/>
      <c r="C53" s="14"/>
      <c r="D53" s="14"/>
      <c r="I53"/>
      <c r="J53"/>
      <c r="K53"/>
      <c r="L53"/>
    </row>
    <row r="54" spans="1:12" x14ac:dyDescent="0.2">
      <c r="A54" s="13"/>
      <c r="B54" s="14"/>
      <c r="C54" s="14"/>
      <c r="D54" s="14"/>
      <c r="I54"/>
      <c r="J54"/>
      <c r="K54"/>
      <c r="L54"/>
    </row>
    <row r="55" spans="1:12" x14ac:dyDescent="0.2">
      <c r="A55" s="13"/>
      <c r="B55" s="14"/>
      <c r="C55" s="14"/>
      <c r="D55" s="14"/>
      <c r="I55"/>
      <c r="J55"/>
      <c r="K55"/>
      <c r="L55"/>
    </row>
    <row r="56" spans="1:12" ht="9.75" customHeight="1" x14ac:dyDescent="0.2">
      <c r="I56"/>
      <c r="J56"/>
      <c r="K56"/>
      <c r="L56"/>
    </row>
    <row r="57" spans="1:12" x14ac:dyDescent="0.2">
      <c r="I57"/>
      <c r="J57"/>
      <c r="K57"/>
      <c r="L57"/>
    </row>
    <row r="58" spans="1:12" x14ac:dyDescent="0.2">
      <c r="I58"/>
      <c r="J58"/>
      <c r="K58"/>
      <c r="L58"/>
    </row>
    <row r="59" spans="1:12" x14ac:dyDescent="0.2">
      <c r="I59"/>
      <c r="J59"/>
      <c r="K59"/>
      <c r="L59"/>
    </row>
    <row r="60" spans="1:12" x14ac:dyDescent="0.2">
      <c r="I60"/>
      <c r="J60"/>
      <c r="K60"/>
      <c r="L60"/>
    </row>
    <row r="61" spans="1:12" x14ac:dyDescent="0.2">
      <c r="I61"/>
      <c r="J61"/>
      <c r="K61"/>
      <c r="L61"/>
    </row>
    <row r="62" spans="1:12" x14ac:dyDescent="0.2">
      <c r="I62"/>
      <c r="J62"/>
      <c r="K62"/>
      <c r="L62"/>
    </row>
    <row r="63" spans="1:12" x14ac:dyDescent="0.2">
      <c r="I63"/>
      <c r="J63"/>
      <c r="K63"/>
      <c r="L63"/>
    </row>
    <row r="64" spans="1:12" x14ac:dyDescent="0.2">
      <c r="I64"/>
      <c r="J64"/>
      <c r="K64"/>
      <c r="L64"/>
    </row>
    <row r="65" spans="9:12" x14ac:dyDescent="0.2">
      <c r="I65"/>
      <c r="J65"/>
      <c r="K65"/>
      <c r="L65"/>
    </row>
    <row r="66" spans="9:12" x14ac:dyDescent="0.2">
      <c r="I66"/>
      <c r="J66"/>
      <c r="K66"/>
      <c r="L66"/>
    </row>
    <row r="67" spans="9:12" x14ac:dyDescent="0.2">
      <c r="I67"/>
      <c r="J67"/>
      <c r="K67"/>
      <c r="L67"/>
    </row>
    <row r="68" spans="9:12" x14ac:dyDescent="0.2">
      <c r="I68"/>
      <c r="J68"/>
      <c r="K68"/>
      <c r="L68"/>
    </row>
    <row r="69" spans="9:12" x14ac:dyDescent="0.2">
      <c r="I69"/>
      <c r="J69"/>
      <c r="K69"/>
      <c r="L69"/>
    </row>
    <row r="70" spans="9:12" x14ac:dyDescent="0.2">
      <c r="I70"/>
      <c r="J70"/>
      <c r="K70"/>
      <c r="L70"/>
    </row>
    <row r="71" spans="9:12" x14ac:dyDescent="0.2">
      <c r="I71"/>
      <c r="J71"/>
      <c r="K71"/>
      <c r="L71"/>
    </row>
    <row r="72" spans="9:12" x14ac:dyDescent="0.2">
      <c r="I72"/>
      <c r="J72"/>
      <c r="K72"/>
      <c r="L72"/>
    </row>
    <row r="73" spans="9:12" x14ac:dyDescent="0.2">
      <c r="I73"/>
      <c r="J73"/>
      <c r="K73"/>
      <c r="L73"/>
    </row>
    <row r="74" spans="9:12" x14ac:dyDescent="0.2">
      <c r="I74"/>
      <c r="J74"/>
      <c r="K74"/>
      <c r="L74"/>
    </row>
    <row r="75" spans="9:12" x14ac:dyDescent="0.2">
      <c r="I75"/>
      <c r="J75"/>
      <c r="K75"/>
      <c r="L75"/>
    </row>
    <row r="76" spans="9:12" x14ac:dyDescent="0.2">
      <c r="I76"/>
      <c r="J76"/>
      <c r="K76"/>
      <c r="L76"/>
    </row>
    <row r="77" spans="9:12" x14ac:dyDescent="0.2">
      <c r="I77"/>
      <c r="J77"/>
      <c r="K77"/>
      <c r="L77"/>
    </row>
    <row r="78" spans="9:12" x14ac:dyDescent="0.2">
      <c r="I78"/>
      <c r="J78"/>
      <c r="K78"/>
      <c r="L78"/>
    </row>
    <row r="79" spans="9:12" x14ac:dyDescent="0.2">
      <c r="I79"/>
      <c r="J79"/>
      <c r="K79"/>
      <c r="L79"/>
    </row>
    <row r="80" spans="9:12" x14ac:dyDescent="0.2">
      <c r="I80"/>
      <c r="J80"/>
      <c r="K80"/>
      <c r="L80"/>
    </row>
    <row r="81" spans="9:12" x14ac:dyDescent="0.2">
      <c r="I81"/>
      <c r="J81"/>
      <c r="K81"/>
      <c r="L81"/>
    </row>
    <row r="82" spans="9:12" x14ac:dyDescent="0.2">
      <c r="I82"/>
      <c r="J82"/>
      <c r="K82"/>
      <c r="L82"/>
    </row>
    <row r="83" spans="9:12" x14ac:dyDescent="0.2">
      <c r="I83"/>
      <c r="J83"/>
      <c r="K83"/>
      <c r="L83"/>
    </row>
    <row r="84" spans="9:12" x14ac:dyDescent="0.2">
      <c r="I84"/>
      <c r="J84"/>
      <c r="K84"/>
      <c r="L84"/>
    </row>
    <row r="85" spans="9:12" x14ac:dyDescent="0.2">
      <c r="I85"/>
      <c r="J85"/>
      <c r="K85"/>
      <c r="L85"/>
    </row>
    <row r="86" spans="9:12" x14ac:dyDescent="0.2">
      <c r="I86"/>
      <c r="J86"/>
      <c r="K86"/>
      <c r="L86"/>
    </row>
    <row r="87" spans="9:12" x14ac:dyDescent="0.2">
      <c r="I87"/>
      <c r="J87"/>
      <c r="K87"/>
      <c r="L87"/>
    </row>
    <row r="88" spans="9:12" x14ac:dyDescent="0.2">
      <c r="I88"/>
      <c r="J88"/>
      <c r="K88"/>
      <c r="L88"/>
    </row>
    <row r="89" spans="9:12" x14ac:dyDescent="0.2">
      <c r="I89"/>
      <c r="J89"/>
      <c r="K89"/>
      <c r="L89"/>
    </row>
    <row r="90" spans="9:12" x14ac:dyDescent="0.2">
      <c r="I90"/>
      <c r="J90"/>
      <c r="K90"/>
      <c r="L90"/>
    </row>
    <row r="91" spans="9:12" x14ac:dyDescent="0.2">
      <c r="I91"/>
      <c r="J91"/>
      <c r="K91"/>
      <c r="L91"/>
    </row>
    <row r="92" spans="9:12" x14ac:dyDescent="0.2">
      <c r="I92"/>
      <c r="J92"/>
      <c r="K92"/>
      <c r="L92"/>
    </row>
    <row r="93" spans="9:12" x14ac:dyDescent="0.2">
      <c r="I93"/>
      <c r="J93"/>
      <c r="K93"/>
      <c r="L93"/>
    </row>
    <row r="94" spans="9:12" x14ac:dyDescent="0.2">
      <c r="I94"/>
      <c r="J94"/>
      <c r="K94"/>
      <c r="L94"/>
    </row>
    <row r="95" spans="9:12" x14ac:dyDescent="0.2">
      <c r="I95"/>
      <c r="J95"/>
      <c r="K95"/>
      <c r="L95"/>
    </row>
    <row r="96" spans="9:12" x14ac:dyDescent="0.2">
      <c r="I96"/>
      <c r="J96"/>
      <c r="K96"/>
      <c r="L96"/>
    </row>
    <row r="97" spans="9:12" x14ac:dyDescent="0.2">
      <c r="I97"/>
      <c r="J97"/>
      <c r="K97"/>
      <c r="L97"/>
    </row>
    <row r="98" spans="9:12" x14ac:dyDescent="0.2">
      <c r="I98"/>
      <c r="J98"/>
      <c r="K98"/>
      <c r="L98"/>
    </row>
    <row r="99" spans="9:12" x14ac:dyDescent="0.2">
      <c r="I99"/>
      <c r="J99"/>
      <c r="K99"/>
      <c r="L99"/>
    </row>
    <row r="100" spans="9:12" x14ac:dyDescent="0.2">
      <c r="I100"/>
      <c r="J100"/>
      <c r="K100"/>
      <c r="L100"/>
    </row>
    <row r="101" spans="9:12" x14ac:dyDescent="0.2">
      <c r="I101"/>
      <c r="J101"/>
      <c r="K101"/>
      <c r="L101"/>
    </row>
    <row r="102" spans="9:12" x14ac:dyDescent="0.2">
      <c r="I102"/>
      <c r="J102"/>
      <c r="K102"/>
      <c r="L102"/>
    </row>
    <row r="103" spans="9:12" x14ac:dyDescent="0.2">
      <c r="I103"/>
      <c r="J103"/>
      <c r="K103"/>
      <c r="L103"/>
    </row>
    <row r="104" spans="9:12" x14ac:dyDescent="0.2">
      <c r="I104"/>
      <c r="J104"/>
      <c r="K104"/>
      <c r="L104"/>
    </row>
    <row r="105" spans="9:12" x14ac:dyDescent="0.2">
      <c r="I105"/>
      <c r="J105"/>
      <c r="K105"/>
      <c r="L105"/>
    </row>
    <row r="106" spans="9:12" x14ac:dyDescent="0.2">
      <c r="I106"/>
      <c r="J106"/>
      <c r="K106"/>
      <c r="L106"/>
    </row>
    <row r="107" spans="9:12" x14ac:dyDescent="0.2">
      <c r="I107"/>
      <c r="J107"/>
      <c r="K107"/>
      <c r="L107"/>
    </row>
  </sheetData>
  <sortState ref="E10:G29">
    <sortCondition ref="F10:F29"/>
  </sortState>
  <mergeCells count="3">
    <mergeCell ref="I3:Q3"/>
    <mergeCell ref="V3:AA3"/>
    <mergeCell ref="I30:Q30"/>
  </mergeCells>
  <hyperlinks>
    <hyperlink ref="S2" location="'Índice Cap_6'!B8" display="Volver al índice"/>
  </hyperlinks>
  <pageMargins left="0.59055118110236227" right="0.59055118110236227" top="0.98425196850393704" bottom="0.98425196850393704" header="0" footer="0"/>
  <pageSetup paperSize="9" scale="9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N62"/>
  <sheetViews>
    <sheetView zoomScaleNormal="100" zoomScaleSheetLayoutView="40" workbookViewId="0">
      <selection activeCell="D41" sqref="D41"/>
    </sheetView>
  </sheetViews>
  <sheetFormatPr baseColWidth="10" defaultColWidth="6.7109375" defaultRowHeight="11.25" customHeight="1" x14ac:dyDescent="0.2"/>
  <cols>
    <col min="1" max="1" width="49.7109375" style="56" customWidth="1" collapsed="1"/>
    <col min="2" max="2" width="8.28515625" style="56" customWidth="1" collapsed="1"/>
    <col min="3" max="5" width="8.7109375" style="56" customWidth="1" collapsed="1"/>
    <col min="6" max="6" width="7.85546875" style="56" bestFit="1" customWidth="1" collapsed="1"/>
    <col min="7" max="7" width="5.5703125" style="56" customWidth="1" collapsed="1"/>
    <col min="8" max="8" width="0" style="56" hidden="1" customWidth="1" collapsed="1"/>
    <col min="9" max="9" width="17.85546875" style="56" customWidth="1" collapsed="1"/>
    <col min="10" max="10" width="10.7109375" style="56" customWidth="1" collapsed="1"/>
    <col min="11" max="11" width="12.42578125" style="56" customWidth="1" collapsed="1"/>
    <col min="12" max="12" width="9.5703125" style="56" customWidth="1" collapsed="1"/>
    <col min="13" max="14" width="9.42578125" style="56" customWidth="1" collapsed="1"/>
    <col min="15" max="16384" width="6.7109375" style="56" collapsed="1"/>
  </cols>
  <sheetData>
    <row r="1" spans="1:14" ht="14.1" customHeight="1" thickBot="1" x14ac:dyDescent="0.25">
      <c r="A1" s="54" t="s">
        <v>52</v>
      </c>
      <c r="B1" s="55"/>
      <c r="C1" s="55"/>
      <c r="D1" s="55"/>
      <c r="E1" s="55"/>
      <c r="F1" s="55"/>
    </row>
    <row r="2" spans="1:14" ht="14.1" customHeight="1" x14ac:dyDescent="0.2">
      <c r="I2" s="47" t="s">
        <v>82</v>
      </c>
    </row>
    <row r="3" spans="1:14" ht="14.1" customHeight="1" x14ac:dyDescent="0.2">
      <c r="A3" s="57" t="s">
        <v>111</v>
      </c>
    </row>
    <row r="4" spans="1:14" ht="14.1" customHeight="1" x14ac:dyDescent="0.2">
      <c r="A4" s="57"/>
    </row>
    <row r="5" spans="1:14" ht="14.1" customHeight="1" x14ac:dyDescent="0.2">
      <c r="A5" s="58" t="s">
        <v>43</v>
      </c>
    </row>
    <row r="6" spans="1:14" ht="9.9499999999999993" customHeight="1" x14ac:dyDescent="0.2">
      <c r="A6" s="59"/>
      <c r="B6" s="60"/>
      <c r="C6" s="59"/>
      <c r="D6" s="60"/>
    </row>
    <row r="7" spans="1:14" ht="14.1" customHeight="1" x14ac:dyDescent="0.2">
      <c r="A7" s="61"/>
      <c r="B7" s="9">
        <v>2016</v>
      </c>
      <c r="C7" s="9">
        <v>2017</v>
      </c>
      <c r="D7" s="9">
        <v>2018</v>
      </c>
      <c r="E7" s="9">
        <v>2019</v>
      </c>
      <c r="F7" s="9">
        <v>2020</v>
      </c>
      <c r="G7" s="62"/>
    </row>
    <row r="8" spans="1:14" ht="14.1" customHeight="1" x14ac:dyDescent="0.2">
      <c r="A8" s="63"/>
      <c r="B8" s="64"/>
      <c r="C8" s="64"/>
      <c r="D8" s="64"/>
      <c r="E8" s="64"/>
      <c r="F8" s="64"/>
      <c r="I8" s="65"/>
      <c r="J8" s="66"/>
      <c r="K8" s="46"/>
    </row>
    <row r="9" spans="1:14" ht="14.1" customHeight="1" x14ac:dyDescent="0.2">
      <c r="A9" s="67" t="s">
        <v>25</v>
      </c>
      <c r="B9" s="69">
        <v>1704437</v>
      </c>
      <c r="C9" s="69">
        <v>1848078</v>
      </c>
      <c r="D9" s="69">
        <v>1855248</v>
      </c>
      <c r="E9" s="69">
        <v>1899880</v>
      </c>
      <c r="F9" s="69">
        <v>1692155</v>
      </c>
      <c r="H9" s="46"/>
      <c r="I9" s="91"/>
      <c r="L9" s="46"/>
      <c r="M9" s="68"/>
    </row>
    <row r="10" spans="1:14" ht="14.1" customHeight="1" x14ac:dyDescent="0.2">
      <c r="A10" s="63" t="s">
        <v>112</v>
      </c>
      <c r="B10" s="65">
        <v>18347</v>
      </c>
      <c r="C10" s="65">
        <v>15174</v>
      </c>
      <c r="D10" s="65">
        <v>14365</v>
      </c>
      <c r="E10" s="65">
        <v>19969</v>
      </c>
      <c r="F10" s="65">
        <v>20996</v>
      </c>
      <c r="I10" s="92"/>
      <c r="J10" s="46"/>
      <c r="K10" s="46"/>
      <c r="L10" s="46"/>
      <c r="M10" s="46"/>
    </row>
    <row r="11" spans="1:14" ht="14.1" customHeight="1" x14ac:dyDescent="0.2">
      <c r="A11" s="63" t="s">
        <v>113</v>
      </c>
      <c r="B11" s="65">
        <v>1975</v>
      </c>
      <c r="C11" s="65">
        <v>2494</v>
      </c>
      <c r="D11" s="65">
        <v>3309</v>
      </c>
      <c r="E11" s="65">
        <v>5169</v>
      </c>
      <c r="F11" s="65">
        <v>2942</v>
      </c>
      <c r="I11" s="92"/>
      <c r="J11" s="95"/>
      <c r="K11" s="95"/>
      <c r="L11" s="95"/>
      <c r="M11" s="95"/>
      <c r="N11" s="68"/>
    </row>
    <row r="12" spans="1:14" ht="14.1" customHeight="1" x14ac:dyDescent="0.2">
      <c r="A12" s="63" t="s">
        <v>114</v>
      </c>
      <c r="B12" s="65">
        <v>1682361</v>
      </c>
      <c r="C12" s="65">
        <v>1829102</v>
      </c>
      <c r="D12" s="65">
        <v>1836036</v>
      </c>
      <c r="E12" s="65">
        <v>1872081</v>
      </c>
      <c r="F12" s="65">
        <v>1664670</v>
      </c>
      <c r="I12" s="92"/>
      <c r="J12" s="95"/>
      <c r="K12" s="95"/>
      <c r="L12" s="95"/>
      <c r="M12" s="95"/>
      <c r="N12" s="68"/>
    </row>
    <row r="13" spans="1:14" ht="14.1" customHeight="1" x14ac:dyDescent="0.2">
      <c r="A13" s="70" t="s">
        <v>115</v>
      </c>
      <c r="B13" s="65">
        <v>234710</v>
      </c>
      <c r="C13" s="65">
        <v>245871</v>
      </c>
      <c r="D13" s="65">
        <v>262503</v>
      </c>
      <c r="E13" s="65">
        <v>300396</v>
      </c>
      <c r="F13" s="65">
        <v>336705</v>
      </c>
      <c r="I13" s="92"/>
      <c r="J13" s="95"/>
      <c r="K13" s="95"/>
      <c r="L13" s="95"/>
      <c r="M13" s="95"/>
      <c r="N13" s="68"/>
    </row>
    <row r="14" spans="1:14" ht="14.1" customHeight="1" x14ac:dyDescent="0.2">
      <c r="A14" s="70" t="s">
        <v>116</v>
      </c>
      <c r="B14" s="65">
        <v>328630</v>
      </c>
      <c r="C14" s="65">
        <v>332542</v>
      </c>
      <c r="D14" s="65">
        <v>330555</v>
      </c>
      <c r="E14" s="65">
        <v>327855</v>
      </c>
      <c r="F14" s="65">
        <v>328280</v>
      </c>
      <c r="I14" s="92"/>
      <c r="J14" s="95"/>
      <c r="K14" s="95"/>
      <c r="L14" s="95"/>
      <c r="M14" s="95"/>
      <c r="N14" s="68"/>
    </row>
    <row r="15" spans="1:14" ht="14.1" customHeight="1" x14ac:dyDescent="0.2">
      <c r="A15" s="70" t="s">
        <v>117</v>
      </c>
      <c r="B15" s="65">
        <v>21313</v>
      </c>
      <c r="C15" s="65">
        <v>1629</v>
      </c>
      <c r="D15" s="65" t="s">
        <v>165</v>
      </c>
      <c r="E15" s="65" t="s">
        <v>165</v>
      </c>
      <c r="F15" s="65" t="s">
        <v>165</v>
      </c>
      <c r="I15" s="92"/>
      <c r="J15" s="95"/>
      <c r="K15" s="95"/>
      <c r="L15" s="95"/>
      <c r="M15" s="95"/>
      <c r="N15" s="68"/>
    </row>
    <row r="16" spans="1:14" ht="14.1" customHeight="1" x14ac:dyDescent="0.2">
      <c r="A16" s="70" t="s">
        <v>118</v>
      </c>
      <c r="B16" s="65">
        <v>34151</v>
      </c>
      <c r="C16" s="65">
        <v>35981</v>
      </c>
      <c r="D16" s="65">
        <v>38215</v>
      </c>
      <c r="E16" s="65">
        <v>40098</v>
      </c>
      <c r="F16" s="65">
        <v>41972</v>
      </c>
      <c r="I16" s="92"/>
      <c r="J16" s="95"/>
      <c r="K16" s="95"/>
      <c r="L16" s="95"/>
      <c r="M16" s="95"/>
      <c r="N16" s="68"/>
    </row>
    <row r="17" spans="1:14" ht="14.1" customHeight="1" x14ac:dyDescent="0.2">
      <c r="A17" s="70" t="s">
        <v>119</v>
      </c>
      <c r="B17" s="65">
        <v>15175</v>
      </c>
      <c r="C17" s="65">
        <v>15546</v>
      </c>
      <c r="D17" s="65">
        <v>15133</v>
      </c>
      <c r="E17" s="65">
        <v>16996</v>
      </c>
      <c r="F17" s="65">
        <v>11900</v>
      </c>
      <c r="I17" s="92"/>
      <c r="J17" s="95"/>
      <c r="K17" s="95"/>
      <c r="L17" s="46"/>
      <c r="M17" s="46"/>
    </row>
    <row r="18" spans="1:14" ht="14.1" customHeight="1" x14ac:dyDescent="0.2">
      <c r="A18" s="70" t="s">
        <v>120</v>
      </c>
      <c r="B18" s="65">
        <v>238097</v>
      </c>
      <c r="C18" s="65">
        <v>238001</v>
      </c>
      <c r="D18" s="65">
        <v>224470</v>
      </c>
      <c r="E18" s="65">
        <v>213910</v>
      </c>
      <c r="F18" s="65">
        <v>165033</v>
      </c>
      <c r="I18" s="92"/>
      <c r="J18" s="95"/>
      <c r="K18" s="95"/>
      <c r="L18" s="95"/>
      <c r="M18" s="95"/>
      <c r="N18" s="68"/>
    </row>
    <row r="19" spans="1:14" ht="24.95" customHeight="1" x14ac:dyDescent="0.2">
      <c r="A19" s="71" t="s">
        <v>121</v>
      </c>
      <c r="B19" s="65">
        <v>118821</v>
      </c>
      <c r="C19" s="65">
        <v>141502</v>
      </c>
      <c r="D19" s="65">
        <v>141883</v>
      </c>
      <c r="E19" s="65">
        <v>139951</v>
      </c>
      <c r="F19" s="65">
        <v>112651</v>
      </c>
      <c r="I19" s="92"/>
      <c r="J19" s="95"/>
      <c r="K19" s="95"/>
      <c r="L19" s="95"/>
      <c r="M19" s="95"/>
      <c r="N19" s="68"/>
    </row>
    <row r="20" spans="1:14" ht="14.1" customHeight="1" x14ac:dyDescent="0.2">
      <c r="A20" s="70" t="s">
        <v>122</v>
      </c>
      <c r="B20" s="65">
        <v>9514</v>
      </c>
      <c r="C20" s="65">
        <v>7339</v>
      </c>
      <c r="D20" s="65">
        <v>9132</v>
      </c>
      <c r="E20" s="65">
        <v>9428</v>
      </c>
      <c r="F20" s="65">
        <v>7054</v>
      </c>
      <c r="I20" s="92"/>
      <c r="J20" s="95"/>
      <c r="K20" s="95"/>
      <c r="L20" s="95"/>
      <c r="M20" s="95"/>
      <c r="N20" s="68"/>
    </row>
    <row r="21" spans="1:14" ht="14.1" customHeight="1" x14ac:dyDescent="0.2">
      <c r="A21" s="70" t="s">
        <v>123</v>
      </c>
      <c r="B21" s="65" t="s">
        <v>165</v>
      </c>
      <c r="C21" s="65" t="s">
        <v>165</v>
      </c>
      <c r="D21" s="65" t="s">
        <v>165</v>
      </c>
      <c r="E21" s="65" t="s">
        <v>165</v>
      </c>
      <c r="F21" s="65" t="s">
        <v>165</v>
      </c>
      <c r="I21" s="92"/>
      <c r="J21" s="95"/>
      <c r="K21" s="95"/>
      <c r="L21" s="95"/>
      <c r="M21" s="95"/>
      <c r="N21" s="68"/>
    </row>
    <row r="22" spans="1:14" ht="14.1" customHeight="1" x14ac:dyDescent="0.2">
      <c r="A22" s="70" t="s">
        <v>124</v>
      </c>
      <c r="B22" s="65">
        <v>4598</v>
      </c>
      <c r="C22" s="65">
        <v>5578</v>
      </c>
      <c r="D22" s="65">
        <v>6524</v>
      </c>
      <c r="E22" s="65">
        <v>5891</v>
      </c>
      <c r="F22" s="65">
        <v>5640</v>
      </c>
      <c r="I22" s="92"/>
      <c r="J22" s="95"/>
      <c r="K22" s="95"/>
      <c r="L22" s="95"/>
      <c r="M22" s="95"/>
      <c r="N22" s="68"/>
    </row>
    <row r="23" spans="1:14" ht="14.1" customHeight="1" x14ac:dyDescent="0.2">
      <c r="A23" s="70" t="s">
        <v>125</v>
      </c>
      <c r="B23" s="65">
        <v>84267</v>
      </c>
      <c r="C23" s="65">
        <v>91780</v>
      </c>
      <c r="D23" s="65">
        <v>88522</v>
      </c>
      <c r="E23" s="65">
        <v>72258</v>
      </c>
      <c r="F23" s="65">
        <v>55151</v>
      </c>
      <c r="I23" s="92"/>
      <c r="J23" s="46"/>
      <c r="K23" s="46"/>
      <c r="L23" s="46"/>
      <c r="M23" s="46"/>
    </row>
    <row r="24" spans="1:14" ht="14.1" customHeight="1" x14ac:dyDescent="0.2">
      <c r="A24" s="70" t="s">
        <v>126</v>
      </c>
      <c r="B24" s="65">
        <v>10250</v>
      </c>
      <c r="C24" s="65">
        <v>5002</v>
      </c>
      <c r="D24" s="65">
        <v>7042</v>
      </c>
      <c r="E24" s="65">
        <v>176</v>
      </c>
      <c r="F24" s="65">
        <v>380</v>
      </c>
      <c r="I24" s="92"/>
      <c r="J24" s="95"/>
      <c r="K24" s="95"/>
      <c r="L24" s="95"/>
      <c r="M24" s="95"/>
      <c r="N24" s="68"/>
    </row>
    <row r="25" spans="1:14" ht="14.1" customHeight="1" x14ac:dyDescent="0.2">
      <c r="A25" s="70" t="s">
        <v>127</v>
      </c>
      <c r="B25" s="65">
        <v>127176</v>
      </c>
      <c r="C25" s="65">
        <v>149266</v>
      </c>
      <c r="D25" s="65">
        <v>160301</v>
      </c>
      <c r="E25" s="65">
        <v>137767</v>
      </c>
      <c r="F25" s="65">
        <v>107147</v>
      </c>
      <c r="I25" s="92"/>
      <c r="J25" s="95"/>
      <c r="K25" s="95"/>
      <c r="L25" s="95"/>
      <c r="M25" s="95"/>
      <c r="N25" s="68"/>
    </row>
    <row r="26" spans="1:14" ht="14.1" customHeight="1" x14ac:dyDescent="0.2">
      <c r="A26" s="70" t="s">
        <v>128</v>
      </c>
      <c r="B26" s="65">
        <v>34747</v>
      </c>
      <c r="C26" s="65">
        <v>38502</v>
      </c>
      <c r="D26" s="65">
        <v>38486</v>
      </c>
      <c r="E26" s="65">
        <v>44955</v>
      </c>
      <c r="F26" s="65">
        <v>36793</v>
      </c>
      <c r="I26" s="92"/>
      <c r="J26" s="95"/>
      <c r="K26" s="95"/>
      <c r="L26" s="95"/>
      <c r="M26" s="46"/>
    </row>
    <row r="27" spans="1:14" ht="14.1" customHeight="1" x14ac:dyDescent="0.2">
      <c r="A27" s="70" t="s">
        <v>129</v>
      </c>
      <c r="B27" s="65">
        <v>69423</v>
      </c>
      <c r="C27" s="65">
        <v>76018</v>
      </c>
      <c r="D27" s="65">
        <v>80007</v>
      </c>
      <c r="E27" s="65">
        <v>81746</v>
      </c>
      <c r="F27" s="65">
        <v>79936</v>
      </c>
      <c r="I27" s="92"/>
      <c r="J27" s="95"/>
      <c r="K27" s="95"/>
      <c r="L27" s="95"/>
      <c r="M27" s="95"/>
      <c r="N27" s="68"/>
    </row>
    <row r="28" spans="1:14" ht="14.1" customHeight="1" x14ac:dyDescent="0.2">
      <c r="A28" s="70" t="s">
        <v>130</v>
      </c>
      <c r="B28" s="65">
        <v>124704</v>
      </c>
      <c r="C28" s="65">
        <v>142743</v>
      </c>
      <c r="D28" s="65">
        <v>134136</v>
      </c>
      <c r="E28" s="65">
        <v>157290</v>
      </c>
      <c r="F28" s="65">
        <v>160821</v>
      </c>
      <c r="I28" s="92"/>
      <c r="J28" s="95"/>
      <c r="K28" s="95"/>
      <c r="L28" s="95"/>
      <c r="M28" s="95"/>
      <c r="N28" s="68"/>
    </row>
    <row r="29" spans="1:14" ht="14.1" customHeight="1" x14ac:dyDescent="0.2">
      <c r="A29" s="70" t="s">
        <v>131</v>
      </c>
      <c r="B29" s="65">
        <v>1069</v>
      </c>
      <c r="C29" s="65">
        <v>1256</v>
      </c>
      <c r="D29" s="65">
        <v>2705</v>
      </c>
      <c r="E29" s="65">
        <v>4602</v>
      </c>
      <c r="F29" s="65">
        <v>4245</v>
      </c>
      <c r="I29" s="92"/>
      <c r="J29" s="95"/>
      <c r="K29" s="95"/>
      <c r="L29" s="95"/>
      <c r="M29" s="95"/>
      <c r="N29" s="68"/>
    </row>
    <row r="30" spans="1:14" ht="14.1" customHeight="1" x14ac:dyDescent="0.2">
      <c r="A30" s="70" t="s">
        <v>132</v>
      </c>
      <c r="B30" s="65">
        <v>11533</v>
      </c>
      <c r="C30" s="65">
        <v>14468</v>
      </c>
      <c r="D30" s="65">
        <v>7535</v>
      </c>
      <c r="E30" s="65">
        <v>7851</v>
      </c>
      <c r="F30" s="65">
        <v>6667</v>
      </c>
      <c r="I30" s="92"/>
      <c r="J30" s="95"/>
      <c r="K30" s="95"/>
      <c r="L30" s="95"/>
      <c r="M30" s="95"/>
      <c r="N30" s="68"/>
    </row>
    <row r="31" spans="1:14" ht="14.1" customHeight="1" x14ac:dyDescent="0.2">
      <c r="A31" s="70" t="s">
        <v>133</v>
      </c>
      <c r="B31" s="65">
        <v>49128</v>
      </c>
      <c r="C31" s="65">
        <v>120614</v>
      </c>
      <c r="D31" s="65">
        <v>103290</v>
      </c>
      <c r="E31" s="65">
        <v>125139</v>
      </c>
      <c r="F31" s="65">
        <v>96741</v>
      </c>
      <c r="I31" s="92"/>
      <c r="J31" s="95"/>
      <c r="K31" s="95"/>
      <c r="L31" s="95"/>
      <c r="M31" s="95"/>
      <c r="N31" s="68"/>
    </row>
    <row r="32" spans="1:14" ht="14.1" customHeight="1" x14ac:dyDescent="0.2">
      <c r="A32" s="70" t="s">
        <v>134</v>
      </c>
      <c r="B32" s="65">
        <v>50454</v>
      </c>
      <c r="C32" s="65">
        <v>44343</v>
      </c>
      <c r="D32" s="65">
        <v>58454</v>
      </c>
      <c r="E32" s="65">
        <v>42450</v>
      </c>
      <c r="F32" s="65">
        <v>29077</v>
      </c>
      <c r="I32" s="92"/>
      <c r="J32" s="95"/>
      <c r="K32" s="95"/>
      <c r="L32" s="95"/>
      <c r="M32" s="95"/>
      <c r="N32" s="68"/>
    </row>
    <row r="33" spans="1:14" ht="14.1" customHeight="1" x14ac:dyDescent="0.2">
      <c r="A33" s="70" t="s">
        <v>135</v>
      </c>
      <c r="B33" s="65">
        <v>82731</v>
      </c>
      <c r="C33" s="65">
        <v>89108</v>
      </c>
      <c r="D33" s="65">
        <v>97971</v>
      </c>
      <c r="E33" s="65">
        <v>110438</v>
      </c>
      <c r="F33" s="65">
        <v>59379</v>
      </c>
      <c r="I33" s="92"/>
      <c r="J33" s="95"/>
      <c r="K33" s="95"/>
      <c r="L33" s="95"/>
      <c r="M33" s="95"/>
      <c r="N33" s="68"/>
    </row>
    <row r="34" spans="1:14" ht="14.1" customHeight="1" x14ac:dyDescent="0.2">
      <c r="A34" s="70" t="s">
        <v>136</v>
      </c>
      <c r="B34" s="65">
        <v>26559</v>
      </c>
      <c r="C34" s="65">
        <v>27549</v>
      </c>
      <c r="D34" s="65">
        <v>24281</v>
      </c>
      <c r="E34" s="65">
        <v>28266</v>
      </c>
      <c r="F34" s="65">
        <v>14792</v>
      </c>
      <c r="I34" s="92"/>
      <c r="J34" s="95"/>
      <c r="K34" s="95"/>
      <c r="L34" s="95"/>
      <c r="M34" s="95"/>
      <c r="N34" s="68"/>
    </row>
    <row r="35" spans="1:14" ht="14.1" customHeight="1" x14ac:dyDescent="0.2">
      <c r="A35" s="70" t="s">
        <v>137</v>
      </c>
      <c r="B35" s="65">
        <v>5310</v>
      </c>
      <c r="C35" s="65">
        <v>4463</v>
      </c>
      <c r="D35" s="65">
        <v>4888</v>
      </c>
      <c r="E35" s="65">
        <v>4617</v>
      </c>
      <c r="F35" s="65">
        <v>4306</v>
      </c>
      <c r="I35" s="92"/>
      <c r="J35" s="95"/>
      <c r="K35" s="95"/>
      <c r="L35" s="95"/>
      <c r="M35" s="95"/>
      <c r="N35" s="68"/>
    </row>
    <row r="36" spans="1:14" ht="14.1" customHeight="1" x14ac:dyDescent="0.2">
      <c r="A36" s="63" t="s">
        <v>150</v>
      </c>
      <c r="B36" s="65">
        <v>1475</v>
      </c>
      <c r="C36" s="65">
        <v>741</v>
      </c>
      <c r="D36" s="65">
        <v>828</v>
      </c>
      <c r="E36" s="65">
        <v>1070</v>
      </c>
      <c r="F36" s="65">
        <v>1132</v>
      </c>
      <c r="I36" s="92"/>
      <c r="J36" s="95"/>
      <c r="K36" s="95"/>
      <c r="L36" s="95"/>
      <c r="M36" s="95"/>
      <c r="N36" s="68"/>
    </row>
    <row r="37" spans="1:14" ht="14.1" customHeight="1" x14ac:dyDescent="0.2">
      <c r="A37" s="63" t="s">
        <v>151</v>
      </c>
      <c r="B37" s="65">
        <v>280</v>
      </c>
      <c r="C37" s="65">
        <v>495</v>
      </c>
      <c r="D37" s="65">
        <v>584</v>
      </c>
      <c r="E37" s="65">
        <v>1589</v>
      </c>
      <c r="F37" s="65">
        <v>2413</v>
      </c>
      <c r="I37" s="92"/>
      <c r="J37" s="95"/>
      <c r="K37" s="95"/>
      <c r="L37" s="95"/>
      <c r="M37" s="95"/>
      <c r="N37" s="68"/>
    </row>
    <row r="38" spans="1:14" ht="14.1" customHeight="1" x14ac:dyDescent="0.2">
      <c r="A38" s="72"/>
      <c r="B38" s="73"/>
      <c r="C38" s="73"/>
      <c r="D38" s="73"/>
      <c r="E38" s="73"/>
      <c r="F38" s="73"/>
      <c r="I38" s="92"/>
      <c r="J38" s="68"/>
    </row>
    <row r="39" spans="1:14" ht="14.1" customHeight="1" x14ac:dyDescent="0.2">
      <c r="A39" s="74" t="s">
        <v>108</v>
      </c>
      <c r="G39" s="75"/>
      <c r="H39" s="75"/>
      <c r="I39" s="92"/>
      <c r="J39" s="75"/>
      <c r="K39" s="75"/>
      <c r="L39" s="75"/>
    </row>
    <row r="40" spans="1:14" ht="14.1" customHeight="1" x14ac:dyDescent="0.2">
      <c r="A40" s="76" t="s">
        <v>91</v>
      </c>
      <c r="B40" s="65"/>
      <c r="C40" s="65"/>
      <c r="D40" s="65"/>
      <c r="E40" s="65"/>
      <c r="F40" s="65"/>
      <c r="I40" s="92"/>
    </row>
    <row r="41" spans="1:14" ht="14.1" customHeight="1" x14ac:dyDescent="0.2">
      <c r="A41" s="63"/>
      <c r="B41" s="68"/>
      <c r="C41" s="68"/>
      <c r="D41" s="68"/>
      <c r="E41" s="68"/>
      <c r="F41" s="68"/>
      <c r="I41" s="92"/>
      <c r="M41" s="68"/>
      <c r="N41" s="68"/>
    </row>
    <row r="42" spans="1:14" ht="14.1" customHeight="1" x14ac:dyDescent="0.2">
      <c r="A42" s="77"/>
      <c r="B42" s="78"/>
      <c r="C42" s="78"/>
      <c r="D42" s="78"/>
      <c r="E42" s="78"/>
      <c r="F42" s="78"/>
      <c r="G42" s="79"/>
      <c r="I42" s="93"/>
    </row>
    <row r="43" spans="1:14" ht="14.1" customHeight="1" x14ac:dyDescent="0.2">
      <c r="A43" s="77"/>
      <c r="B43" s="69"/>
      <c r="C43" s="69"/>
      <c r="D43" s="69"/>
      <c r="E43" s="69"/>
      <c r="F43" s="69"/>
      <c r="G43" s="79"/>
    </row>
    <row r="44" spans="1:14" ht="14.1" customHeight="1" x14ac:dyDescent="0.2">
      <c r="A44" s="77"/>
      <c r="B44" s="78"/>
      <c r="C44" s="78"/>
      <c r="D44" s="78"/>
      <c r="E44" s="78"/>
      <c r="F44" s="78"/>
      <c r="G44" s="78"/>
      <c r="H44" s="82">
        <f>H9-H42</f>
        <v>0</v>
      </c>
      <c r="J44" s="68"/>
      <c r="K44" s="68"/>
      <c r="L44" s="68"/>
      <c r="M44" s="68"/>
      <c r="N44" s="68"/>
    </row>
    <row r="45" spans="1:14" ht="14.1" customHeight="1" x14ac:dyDescent="0.2">
      <c r="A45" s="79"/>
      <c r="B45" s="79"/>
      <c r="C45" s="79"/>
      <c r="D45" s="79"/>
      <c r="E45" s="79"/>
      <c r="F45" s="79"/>
      <c r="G45" s="79"/>
    </row>
    <row r="46" spans="1:14" ht="14.1" customHeight="1" x14ac:dyDescent="0.2">
      <c r="A46" s="79"/>
      <c r="B46" s="78"/>
      <c r="C46" s="78"/>
      <c r="D46" s="78"/>
      <c r="E46" s="78"/>
      <c r="F46" s="78"/>
      <c r="G46" s="79"/>
    </row>
    <row r="47" spans="1:14" ht="14.1" customHeight="1" x14ac:dyDescent="0.2">
      <c r="A47" s="79"/>
      <c r="B47" s="78"/>
      <c r="C47" s="78"/>
      <c r="D47" s="78"/>
      <c r="E47" s="78"/>
      <c r="F47" s="78"/>
      <c r="G47" s="79"/>
    </row>
    <row r="48" spans="1:14" ht="14.1" customHeight="1" x14ac:dyDescent="0.2">
      <c r="A48" s="79"/>
      <c r="B48" s="78"/>
      <c r="C48" s="78"/>
      <c r="D48" s="78"/>
      <c r="E48" s="78"/>
      <c r="F48" s="78"/>
      <c r="G48" s="79"/>
    </row>
    <row r="49" spans="2:7" ht="14.1" customHeight="1" x14ac:dyDescent="0.2">
      <c r="B49" s="78"/>
      <c r="C49" s="78"/>
      <c r="D49" s="78"/>
      <c r="E49" s="78"/>
      <c r="F49" s="78"/>
      <c r="G49" s="79"/>
    </row>
    <row r="50" spans="2:7" ht="14.1" customHeight="1" x14ac:dyDescent="0.2"/>
    <row r="51" spans="2:7" ht="14.1" customHeight="1" x14ac:dyDescent="0.2"/>
    <row r="52" spans="2:7" ht="14.1" customHeight="1" x14ac:dyDescent="0.2"/>
    <row r="53" spans="2:7" ht="14.1" customHeight="1" x14ac:dyDescent="0.2"/>
    <row r="54" spans="2:7" ht="14.1" customHeight="1" x14ac:dyDescent="0.2"/>
    <row r="55" spans="2:7" ht="14.1" customHeight="1" x14ac:dyDescent="0.2"/>
    <row r="56" spans="2:7" ht="14.1" customHeight="1" x14ac:dyDescent="0.2"/>
    <row r="57" spans="2:7" ht="14.1" customHeight="1" x14ac:dyDescent="0.2"/>
    <row r="58" spans="2:7" ht="14.1" customHeight="1" x14ac:dyDescent="0.2"/>
    <row r="59" spans="2:7" ht="14.1" customHeight="1" x14ac:dyDescent="0.2"/>
    <row r="60" spans="2:7" ht="14.1" customHeight="1" x14ac:dyDescent="0.2"/>
    <row r="61" spans="2:7" ht="14.1" customHeight="1" x14ac:dyDescent="0.2"/>
    <row r="62" spans="2:7" ht="14.1" customHeight="1" x14ac:dyDescent="0.2"/>
  </sheetData>
  <hyperlinks>
    <hyperlink ref="I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N62"/>
  <sheetViews>
    <sheetView zoomScaleNormal="100" zoomScaleSheetLayoutView="40" workbookViewId="0">
      <selection activeCell="D41" sqref="D41"/>
    </sheetView>
  </sheetViews>
  <sheetFormatPr baseColWidth="10" defaultColWidth="6.7109375" defaultRowHeight="11.25" customHeight="1" x14ac:dyDescent="0.2"/>
  <cols>
    <col min="1" max="1" width="49.140625" style="56" customWidth="1" collapsed="1"/>
    <col min="2" max="2" width="7.5703125" style="56" customWidth="1" collapsed="1"/>
    <col min="3" max="5" width="8.7109375" style="56" customWidth="1" collapsed="1"/>
    <col min="6" max="6" width="8.85546875" style="56" bestFit="1" customWidth="1" collapsed="1"/>
    <col min="7" max="7" width="5.5703125" style="56" customWidth="1" collapsed="1"/>
    <col min="8" max="8" width="0" style="56" hidden="1" customWidth="1" collapsed="1"/>
    <col min="9" max="9" width="17.85546875" style="56" customWidth="1" collapsed="1"/>
    <col min="10" max="10" width="10.7109375" style="56" customWidth="1" collapsed="1"/>
    <col min="11" max="11" width="12.42578125" style="56" customWidth="1" collapsed="1"/>
    <col min="12" max="12" width="9.5703125" style="56" customWidth="1" collapsed="1"/>
    <col min="13" max="14" width="9.42578125" style="56" customWidth="1" collapsed="1"/>
    <col min="15" max="16384" width="6.7109375" style="56" collapsed="1"/>
  </cols>
  <sheetData>
    <row r="1" spans="1:14" ht="14.1" customHeight="1" thickBot="1" x14ac:dyDescent="0.25">
      <c r="A1" s="54" t="s">
        <v>52</v>
      </c>
      <c r="B1" s="55"/>
      <c r="C1" s="55"/>
      <c r="D1" s="55"/>
      <c r="E1" s="55"/>
      <c r="F1" s="55"/>
    </row>
    <row r="2" spans="1:14" ht="14.1" customHeight="1" x14ac:dyDescent="0.2">
      <c r="I2" s="47" t="s">
        <v>82</v>
      </c>
    </row>
    <row r="3" spans="1:14" ht="14.1" customHeight="1" x14ac:dyDescent="0.2">
      <c r="A3" s="57" t="s">
        <v>139</v>
      </c>
    </row>
    <row r="4" spans="1:14" ht="14.1" customHeight="1" x14ac:dyDescent="0.2">
      <c r="A4" s="57"/>
    </row>
    <row r="5" spans="1:14" ht="14.1" customHeight="1" x14ac:dyDescent="0.2">
      <c r="A5" s="58" t="s">
        <v>43</v>
      </c>
    </row>
    <row r="6" spans="1:14" ht="9.9499999999999993" customHeight="1" x14ac:dyDescent="0.2">
      <c r="A6" s="59"/>
      <c r="B6" s="60"/>
      <c r="C6" s="59"/>
      <c r="D6" s="60"/>
    </row>
    <row r="7" spans="1:14" ht="14.1" customHeight="1" x14ac:dyDescent="0.2">
      <c r="A7" s="61"/>
      <c r="B7" s="9">
        <v>2016</v>
      </c>
      <c r="C7" s="9">
        <v>2017</v>
      </c>
      <c r="D7" s="9">
        <v>2018</v>
      </c>
      <c r="E7" s="9">
        <v>2019</v>
      </c>
      <c r="F7" s="9">
        <v>2020</v>
      </c>
      <c r="G7" s="62"/>
    </row>
    <row r="8" spans="1:14" ht="14.1" customHeight="1" x14ac:dyDescent="0.2">
      <c r="A8" s="63"/>
      <c r="B8" s="64"/>
      <c r="C8" s="64"/>
      <c r="D8" s="64"/>
      <c r="E8" s="64"/>
      <c r="F8" s="64"/>
      <c r="I8" s="65"/>
      <c r="J8" s="66"/>
      <c r="K8" s="46"/>
    </row>
    <row r="9" spans="1:14" ht="14.1" customHeight="1" x14ac:dyDescent="0.2">
      <c r="A9" s="67" t="s">
        <v>25</v>
      </c>
      <c r="B9" s="69">
        <v>1245586</v>
      </c>
      <c r="C9" s="69">
        <v>1357604</v>
      </c>
      <c r="D9" s="69">
        <v>1440047</v>
      </c>
      <c r="E9" s="69">
        <v>1435792</v>
      </c>
      <c r="F9" s="69">
        <v>1245829</v>
      </c>
      <c r="H9" s="46"/>
      <c r="I9"/>
      <c r="J9"/>
      <c r="K9"/>
      <c r="L9"/>
      <c r="M9"/>
      <c r="N9"/>
    </row>
    <row r="10" spans="1:14" ht="14.1" customHeight="1" x14ac:dyDescent="0.2">
      <c r="A10" s="63" t="s">
        <v>112</v>
      </c>
      <c r="B10" s="69">
        <v>59458</v>
      </c>
      <c r="C10" s="69">
        <v>52424</v>
      </c>
      <c r="D10" s="69">
        <v>55535</v>
      </c>
      <c r="E10" s="69">
        <v>60496</v>
      </c>
      <c r="F10" s="69">
        <v>56270</v>
      </c>
      <c r="I10"/>
      <c r="J10"/>
      <c r="K10"/>
      <c r="L10"/>
      <c r="M10"/>
      <c r="N10"/>
    </row>
    <row r="11" spans="1:14" ht="14.1" customHeight="1" x14ac:dyDescent="0.2">
      <c r="A11" s="63" t="s">
        <v>113</v>
      </c>
      <c r="B11" s="69">
        <v>4254</v>
      </c>
      <c r="C11" s="69">
        <v>5342</v>
      </c>
      <c r="D11" s="69">
        <v>5236</v>
      </c>
      <c r="E11" s="69">
        <v>4625</v>
      </c>
      <c r="F11" s="69">
        <v>4389</v>
      </c>
      <c r="I11"/>
      <c r="J11"/>
      <c r="K11"/>
      <c r="L11"/>
      <c r="M11"/>
      <c r="N11"/>
    </row>
    <row r="12" spans="1:14" ht="14.1" customHeight="1" x14ac:dyDescent="0.2">
      <c r="A12" s="63" t="s">
        <v>114</v>
      </c>
      <c r="B12" s="69">
        <v>1178509</v>
      </c>
      <c r="C12" s="69">
        <v>1296527</v>
      </c>
      <c r="D12" s="69">
        <v>1375498</v>
      </c>
      <c r="E12" s="69">
        <v>1367875</v>
      </c>
      <c r="F12" s="69">
        <v>1181935</v>
      </c>
      <c r="I12"/>
      <c r="J12"/>
      <c r="K12"/>
      <c r="L12"/>
      <c r="M12"/>
      <c r="N12"/>
    </row>
    <row r="13" spans="1:14" ht="14.1" customHeight="1" x14ac:dyDescent="0.2">
      <c r="A13" s="70" t="s">
        <v>115</v>
      </c>
      <c r="B13" s="69">
        <v>169282</v>
      </c>
      <c r="C13" s="69">
        <v>175724</v>
      </c>
      <c r="D13" s="69">
        <v>184244</v>
      </c>
      <c r="E13" s="69">
        <v>198718</v>
      </c>
      <c r="F13" s="69">
        <v>181091</v>
      </c>
      <c r="I13"/>
      <c r="J13"/>
      <c r="K13"/>
      <c r="L13"/>
      <c r="M13"/>
      <c r="N13"/>
    </row>
    <row r="14" spans="1:14" ht="14.1" customHeight="1" x14ac:dyDescent="0.2">
      <c r="A14" s="70" t="s">
        <v>116</v>
      </c>
      <c r="B14" s="69">
        <v>6556</v>
      </c>
      <c r="C14" s="69">
        <v>8821</v>
      </c>
      <c r="D14" s="69">
        <v>12300</v>
      </c>
      <c r="E14" s="69">
        <v>10708</v>
      </c>
      <c r="F14" s="69">
        <v>6219</v>
      </c>
      <c r="I14"/>
      <c r="J14"/>
      <c r="K14"/>
      <c r="L14"/>
      <c r="M14"/>
      <c r="N14"/>
    </row>
    <row r="15" spans="1:14" ht="14.1" customHeight="1" x14ac:dyDescent="0.2">
      <c r="A15" s="70" t="s">
        <v>117</v>
      </c>
      <c r="B15" s="69">
        <v>107136</v>
      </c>
      <c r="C15" s="69">
        <v>118352</v>
      </c>
      <c r="D15" s="69">
        <v>124606</v>
      </c>
      <c r="E15" s="69">
        <v>119516</v>
      </c>
      <c r="F15" s="69">
        <v>117594</v>
      </c>
      <c r="I15"/>
      <c r="J15"/>
      <c r="K15"/>
      <c r="L15"/>
      <c r="M15"/>
      <c r="N15"/>
    </row>
    <row r="16" spans="1:14" ht="14.1" customHeight="1" x14ac:dyDescent="0.2">
      <c r="A16" s="70" t="s">
        <v>118</v>
      </c>
      <c r="B16" s="69">
        <v>25449</v>
      </c>
      <c r="C16" s="69">
        <v>27853</v>
      </c>
      <c r="D16" s="69">
        <v>30174</v>
      </c>
      <c r="E16" s="69">
        <v>29659</v>
      </c>
      <c r="F16" s="69">
        <v>28037</v>
      </c>
      <c r="I16"/>
      <c r="J16"/>
      <c r="K16"/>
      <c r="L16"/>
      <c r="M16"/>
      <c r="N16"/>
    </row>
    <row r="17" spans="1:14" ht="14.1" customHeight="1" x14ac:dyDescent="0.2">
      <c r="A17" s="70" t="s">
        <v>119</v>
      </c>
      <c r="B17" s="69">
        <v>23365</v>
      </c>
      <c r="C17" s="69">
        <v>30981</v>
      </c>
      <c r="D17" s="69">
        <v>32745</v>
      </c>
      <c r="E17" s="69">
        <v>31158</v>
      </c>
      <c r="F17" s="69">
        <v>28142</v>
      </c>
      <c r="I17"/>
      <c r="J17"/>
      <c r="K17"/>
      <c r="L17"/>
      <c r="M17"/>
      <c r="N17"/>
    </row>
    <row r="18" spans="1:14" ht="14.1" customHeight="1" x14ac:dyDescent="0.2">
      <c r="A18" s="70" t="s">
        <v>120</v>
      </c>
      <c r="B18" s="69">
        <v>95584</v>
      </c>
      <c r="C18" s="69">
        <v>91444</v>
      </c>
      <c r="D18" s="69">
        <v>97537</v>
      </c>
      <c r="E18" s="69">
        <v>94859</v>
      </c>
      <c r="F18" s="69">
        <v>70472</v>
      </c>
      <c r="I18"/>
      <c r="J18"/>
      <c r="K18"/>
      <c r="L18"/>
      <c r="M18"/>
      <c r="N18"/>
    </row>
    <row r="19" spans="1:14" ht="24.95" customHeight="1" x14ac:dyDescent="0.2">
      <c r="A19" s="71" t="s">
        <v>121</v>
      </c>
      <c r="B19" s="69">
        <v>74669</v>
      </c>
      <c r="C19" s="69">
        <v>88324</v>
      </c>
      <c r="D19" s="69">
        <v>88682</v>
      </c>
      <c r="E19" s="69">
        <v>90298</v>
      </c>
      <c r="F19" s="69">
        <v>77421</v>
      </c>
      <c r="I19"/>
      <c r="J19"/>
      <c r="K19"/>
      <c r="L19"/>
      <c r="M19"/>
      <c r="N19"/>
    </row>
    <row r="20" spans="1:14" ht="14.1" customHeight="1" x14ac:dyDescent="0.2">
      <c r="A20" s="70" t="s">
        <v>122</v>
      </c>
      <c r="B20" s="69">
        <v>26901</v>
      </c>
      <c r="C20" s="69">
        <v>25168</v>
      </c>
      <c r="D20" s="69">
        <v>23444</v>
      </c>
      <c r="E20" s="69">
        <v>21464</v>
      </c>
      <c r="F20" s="69">
        <v>21484</v>
      </c>
      <c r="I20"/>
      <c r="J20"/>
      <c r="K20"/>
      <c r="L20"/>
      <c r="M20"/>
      <c r="N20"/>
    </row>
    <row r="21" spans="1:14" ht="14.1" customHeight="1" x14ac:dyDescent="0.2">
      <c r="A21" s="70" t="s">
        <v>123</v>
      </c>
      <c r="B21" s="69">
        <v>101</v>
      </c>
      <c r="C21" s="65" t="s">
        <v>165</v>
      </c>
      <c r="D21" s="65" t="s">
        <v>165</v>
      </c>
      <c r="E21" s="65" t="s">
        <v>165</v>
      </c>
      <c r="F21" s="65" t="s">
        <v>165</v>
      </c>
      <c r="I21"/>
      <c r="J21"/>
      <c r="K21"/>
      <c r="L21"/>
      <c r="M21"/>
      <c r="N21"/>
    </row>
    <row r="22" spans="1:14" ht="14.1" customHeight="1" x14ac:dyDescent="0.2">
      <c r="A22" s="70" t="s">
        <v>124</v>
      </c>
      <c r="B22" s="69">
        <v>1337</v>
      </c>
      <c r="C22" s="69">
        <v>1373</v>
      </c>
      <c r="D22" s="69">
        <v>1958</v>
      </c>
      <c r="E22" s="69">
        <v>1950</v>
      </c>
      <c r="F22" s="69">
        <v>1858</v>
      </c>
      <c r="I22"/>
      <c r="J22"/>
      <c r="K22"/>
      <c r="L22"/>
      <c r="M22"/>
      <c r="N22"/>
    </row>
    <row r="23" spans="1:14" ht="14.1" customHeight="1" x14ac:dyDescent="0.2">
      <c r="A23" s="70" t="s">
        <v>125</v>
      </c>
      <c r="B23" s="69">
        <v>139325</v>
      </c>
      <c r="C23" s="69">
        <v>163888</v>
      </c>
      <c r="D23" s="69">
        <v>163063</v>
      </c>
      <c r="E23" s="69">
        <v>125243</v>
      </c>
      <c r="F23" s="69">
        <v>123901</v>
      </c>
      <c r="I23"/>
      <c r="J23"/>
      <c r="K23"/>
      <c r="L23"/>
      <c r="M23"/>
      <c r="N23"/>
    </row>
    <row r="24" spans="1:14" ht="14.1" customHeight="1" x14ac:dyDescent="0.2">
      <c r="A24" s="70" t="s">
        <v>126</v>
      </c>
      <c r="B24" s="69">
        <v>1847</v>
      </c>
      <c r="C24" s="69">
        <v>1440</v>
      </c>
      <c r="D24" s="69">
        <v>2420</v>
      </c>
      <c r="E24" s="69">
        <v>1404</v>
      </c>
      <c r="F24" s="69">
        <v>1418</v>
      </c>
      <c r="I24"/>
      <c r="J24"/>
      <c r="K24"/>
      <c r="L24"/>
      <c r="M24"/>
      <c r="N24"/>
    </row>
    <row r="25" spans="1:14" ht="14.1" customHeight="1" x14ac:dyDescent="0.2">
      <c r="A25" s="70" t="s">
        <v>127</v>
      </c>
      <c r="B25" s="69">
        <v>59773</v>
      </c>
      <c r="C25" s="69">
        <v>70389</v>
      </c>
      <c r="D25" s="69">
        <v>83010</v>
      </c>
      <c r="E25" s="69">
        <v>84792</v>
      </c>
      <c r="F25" s="69">
        <v>69732</v>
      </c>
      <c r="I25"/>
      <c r="J25"/>
      <c r="K25"/>
      <c r="L25"/>
      <c r="M25"/>
      <c r="N25"/>
    </row>
    <row r="26" spans="1:14" ht="14.1" customHeight="1" x14ac:dyDescent="0.2">
      <c r="A26" s="70" t="s">
        <v>128</v>
      </c>
      <c r="B26" s="69">
        <v>15247</v>
      </c>
      <c r="C26" s="69">
        <v>21651</v>
      </c>
      <c r="D26" s="69">
        <v>22453</v>
      </c>
      <c r="E26" s="69">
        <v>29192</v>
      </c>
      <c r="F26" s="69">
        <v>26113</v>
      </c>
      <c r="I26"/>
      <c r="J26"/>
      <c r="K26"/>
      <c r="L26"/>
      <c r="M26"/>
      <c r="N26"/>
    </row>
    <row r="27" spans="1:14" ht="14.1" customHeight="1" x14ac:dyDescent="0.2">
      <c r="A27" s="70" t="s">
        <v>129</v>
      </c>
      <c r="B27" s="69">
        <v>103236</v>
      </c>
      <c r="C27" s="69">
        <v>104373</v>
      </c>
      <c r="D27" s="69">
        <v>141112</v>
      </c>
      <c r="E27" s="69">
        <v>149723</v>
      </c>
      <c r="F27" s="69">
        <v>143515</v>
      </c>
      <c r="I27"/>
      <c r="J27"/>
      <c r="K27"/>
      <c r="L27"/>
      <c r="M27"/>
      <c r="N27"/>
    </row>
    <row r="28" spans="1:14" ht="14.1" customHeight="1" x14ac:dyDescent="0.2">
      <c r="A28" s="70" t="s">
        <v>130</v>
      </c>
      <c r="B28" s="69">
        <v>107480</v>
      </c>
      <c r="C28" s="69">
        <v>121339</v>
      </c>
      <c r="D28" s="69">
        <v>119806</v>
      </c>
      <c r="E28" s="69">
        <v>96208</v>
      </c>
      <c r="F28" s="69">
        <v>96602</v>
      </c>
      <c r="I28"/>
      <c r="J28"/>
      <c r="K28"/>
      <c r="L28"/>
      <c r="M28"/>
      <c r="N28"/>
    </row>
    <row r="29" spans="1:14" ht="14.1" customHeight="1" x14ac:dyDescent="0.2">
      <c r="A29" s="70" t="s">
        <v>131</v>
      </c>
      <c r="B29" s="69">
        <v>10824</v>
      </c>
      <c r="C29" s="69">
        <v>14002</v>
      </c>
      <c r="D29" s="69">
        <v>13149</v>
      </c>
      <c r="E29" s="69">
        <v>12918</v>
      </c>
      <c r="F29" s="69">
        <v>10855</v>
      </c>
      <c r="I29"/>
      <c r="J29"/>
      <c r="K29"/>
      <c r="L29"/>
      <c r="M29"/>
      <c r="N29"/>
    </row>
    <row r="30" spans="1:14" ht="14.1" customHeight="1" x14ac:dyDescent="0.2">
      <c r="A30" s="70" t="s">
        <v>132</v>
      </c>
      <c r="B30" s="69">
        <v>15640</v>
      </c>
      <c r="C30" s="69">
        <v>17905</v>
      </c>
      <c r="D30" s="69">
        <v>22688</v>
      </c>
      <c r="E30" s="69">
        <v>20627</v>
      </c>
      <c r="F30" s="69">
        <v>17872</v>
      </c>
      <c r="I30"/>
      <c r="J30"/>
      <c r="K30"/>
      <c r="L30"/>
      <c r="M30"/>
      <c r="N30"/>
    </row>
    <row r="31" spans="1:14" ht="14.1" customHeight="1" x14ac:dyDescent="0.2">
      <c r="A31" s="70" t="s">
        <v>133</v>
      </c>
      <c r="B31" s="69">
        <v>56514</v>
      </c>
      <c r="C31" s="69">
        <v>75001</v>
      </c>
      <c r="D31" s="69">
        <v>73650</v>
      </c>
      <c r="E31" s="69">
        <v>91126</v>
      </c>
      <c r="F31" s="69">
        <v>56425</v>
      </c>
      <c r="I31"/>
      <c r="J31"/>
      <c r="K31"/>
      <c r="L31"/>
      <c r="M31"/>
      <c r="N31"/>
    </row>
    <row r="32" spans="1:14" ht="14.1" customHeight="1" x14ac:dyDescent="0.2">
      <c r="A32" s="70" t="s">
        <v>134</v>
      </c>
      <c r="B32" s="69">
        <v>91734</v>
      </c>
      <c r="C32" s="69">
        <v>87669</v>
      </c>
      <c r="D32" s="69">
        <v>98570</v>
      </c>
      <c r="E32" s="69">
        <v>115009</v>
      </c>
      <c r="F32" s="69">
        <v>68341</v>
      </c>
      <c r="I32"/>
      <c r="J32"/>
      <c r="K32"/>
      <c r="L32"/>
      <c r="M32"/>
      <c r="N32"/>
    </row>
    <row r="33" spans="1:14" ht="14.1" customHeight="1" x14ac:dyDescent="0.2">
      <c r="A33" s="70" t="s">
        <v>135</v>
      </c>
      <c r="B33" s="69">
        <v>29014</v>
      </c>
      <c r="C33" s="69">
        <v>36048</v>
      </c>
      <c r="D33" s="69">
        <v>25422</v>
      </c>
      <c r="E33" s="69">
        <v>27136</v>
      </c>
      <c r="F33" s="69">
        <v>17322</v>
      </c>
      <c r="I33"/>
      <c r="J33"/>
      <c r="K33"/>
      <c r="L33"/>
      <c r="M33"/>
      <c r="N33"/>
    </row>
    <row r="34" spans="1:14" ht="14.1" customHeight="1" x14ac:dyDescent="0.2">
      <c r="A34" s="70" t="s">
        <v>136</v>
      </c>
      <c r="B34" s="69">
        <v>5944</v>
      </c>
      <c r="C34" s="69">
        <v>4844</v>
      </c>
      <c r="D34" s="69">
        <v>4525</v>
      </c>
      <c r="E34" s="69">
        <v>6188</v>
      </c>
      <c r="F34" s="69">
        <v>9381</v>
      </c>
      <c r="I34"/>
      <c r="J34"/>
      <c r="K34"/>
      <c r="L34"/>
      <c r="M34"/>
      <c r="N34"/>
    </row>
    <row r="35" spans="1:14" ht="14.1" customHeight="1" x14ac:dyDescent="0.2">
      <c r="A35" s="70" t="s">
        <v>137</v>
      </c>
      <c r="B35" s="69">
        <v>11552</v>
      </c>
      <c r="C35" s="69">
        <v>9937</v>
      </c>
      <c r="D35" s="69">
        <v>9941</v>
      </c>
      <c r="E35" s="69">
        <v>9980</v>
      </c>
      <c r="F35" s="69">
        <v>8138</v>
      </c>
      <c r="I35"/>
      <c r="J35"/>
      <c r="K35"/>
      <c r="L35"/>
      <c r="M35"/>
      <c r="N35"/>
    </row>
    <row r="36" spans="1:14" ht="14.1" customHeight="1" x14ac:dyDescent="0.2">
      <c r="A36" s="63" t="s">
        <v>150</v>
      </c>
      <c r="B36" s="69">
        <v>2771</v>
      </c>
      <c r="C36" s="69">
        <v>2637</v>
      </c>
      <c r="D36" s="69">
        <v>2491</v>
      </c>
      <c r="E36" s="69">
        <v>1560</v>
      </c>
      <c r="F36" s="69">
        <v>1562</v>
      </c>
      <c r="I36"/>
      <c r="J36"/>
      <c r="K36"/>
      <c r="L36"/>
      <c r="M36"/>
      <c r="N36"/>
    </row>
    <row r="37" spans="1:14" ht="14.1" customHeight="1" x14ac:dyDescent="0.2">
      <c r="A37" s="63" t="s">
        <v>151</v>
      </c>
      <c r="B37" s="69">
        <v>377</v>
      </c>
      <c r="C37" s="69">
        <v>483</v>
      </c>
      <c r="D37" s="69">
        <v>464</v>
      </c>
      <c r="E37" s="69">
        <v>228</v>
      </c>
      <c r="F37" s="69">
        <v>452</v>
      </c>
      <c r="I37"/>
      <c r="J37"/>
      <c r="K37"/>
      <c r="L37"/>
      <c r="M37"/>
      <c r="N37"/>
    </row>
    <row r="38" spans="1:14" ht="10.5" customHeight="1" x14ac:dyDescent="0.2">
      <c r="A38" s="72"/>
      <c r="B38" s="73"/>
      <c r="C38" s="73"/>
      <c r="D38" s="73"/>
      <c r="E38" s="73"/>
      <c r="F38" s="73"/>
      <c r="I38"/>
      <c r="J38"/>
      <c r="K38"/>
      <c r="L38"/>
      <c r="M38"/>
      <c r="N38"/>
    </row>
    <row r="39" spans="1:14" ht="14.1" customHeight="1" x14ac:dyDescent="0.2">
      <c r="A39" s="74" t="s">
        <v>108</v>
      </c>
      <c r="G39" s="75"/>
      <c r="H39" s="75"/>
      <c r="I39"/>
      <c r="J39"/>
      <c r="K39"/>
      <c r="L39"/>
      <c r="M39"/>
      <c r="N39"/>
    </row>
    <row r="40" spans="1:14" ht="14.1" customHeight="1" x14ac:dyDescent="0.2">
      <c r="A40" s="76" t="s">
        <v>91</v>
      </c>
      <c r="B40" s="65"/>
      <c r="C40" s="65"/>
      <c r="D40" s="65"/>
      <c r="E40" s="65"/>
      <c r="F40" s="65"/>
      <c r="I40"/>
      <c r="J40"/>
      <c r="K40"/>
      <c r="L40"/>
      <c r="M40"/>
      <c r="N40"/>
    </row>
    <row r="41" spans="1:14" ht="14.1" customHeight="1" x14ac:dyDescent="0.2">
      <c r="A41" s="63"/>
      <c r="B41" s="68"/>
      <c r="C41" s="68"/>
      <c r="D41" s="68"/>
      <c r="E41" s="68"/>
      <c r="F41" s="68"/>
      <c r="I41"/>
      <c r="J41"/>
      <c r="K41"/>
      <c r="L41"/>
      <c r="M41"/>
      <c r="N41"/>
    </row>
    <row r="42" spans="1:14" ht="14.1" customHeight="1" x14ac:dyDescent="0.2">
      <c r="A42" s="77"/>
      <c r="B42" s="78"/>
      <c r="C42" s="78"/>
      <c r="D42" s="78"/>
      <c r="E42" s="78"/>
      <c r="F42" s="78"/>
      <c r="I42"/>
      <c r="J42"/>
      <c r="K42"/>
      <c r="L42"/>
      <c r="M42"/>
      <c r="N42"/>
    </row>
    <row r="43" spans="1:14" ht="14.1" customHeight="1" x14ac:dyDescent="0.2">
      <c r="A43" s="77"/>
      <c r="B43" s="69"/>
      <c r="C43" s="69"/>
      <c r="D43" s="69"/>
      <c r="E43" s="69"/>
      <c r="F43" s="69"/>
      <c r="I43"/>
      <c r="J43"/>
      <c r="K43"/>
      <c r="L43"/>
      <c r="M43"/>
      <c r="N43"/>
    </row>
    <row r="44" spans="1:14" ht="14.1" customHeight="1" x14ac:dyDescent="0.2">
      <c r="A44" s="77"/>
      <c r="B44" s="78"/>
      <c r="C44" s="78"/>
      <c r="D44" s="78"/>
      <c r="E44" s="78"/>
      <c r="F44" s="78"/>
      <c r="I44"/>
      <c r="J44"/>
      <c r="K44"/>
      <c r="L44"/>
      <c r="M44"/>
      <c r="N44"/>
    </row>
    <row r="45" spans="1:14" ht="14.1" customHeight="1" x14ac:dyDescent="0.2">
      <c r="A45" s="79"/>
      <c r="B45" s="78"/>
      <c r="C45" s="78"/>
      <c r="D45" s="78"/>
      <c r="E45" s="78"/>
      <c r="F45" s="78"/>
      <c r="I45"/>
      <c r="J45"/>
      <c r="K45"/>
      <c r="L45"/>
      <c r="M45"/>
      <c r="N45"/>
    </row>
    <row r="46" spans="1:14" ht="14.1" customHeight="1" x14ac:dyDescent="0.2">
      <c r="A46" s="79"/>
      <c r="B46" s="78"/>
      <c r="C46" s="78"/>
      <c r="D46" s="78"/>
      <c r="E46" s="78"/>
      <c r="F46" s="78"/>
      <c r="I46"/>
      <c r="J46"/>
      <c r="K46"/>
      <c r="L46"/>
      <c r="M46"/>
      <c r="N46"/>
    </row>
    <row r="47" spans="1:14" ht="14.1" customHeight="1" x14ac:dyDescent="0.2">
      <c r="A47" s="79"/>
      <c r="B47" s="78"/>
      <c r="C47" s="78"/>
      <c r="D47" s="78"/>
      <c r="E47" s="78"/>
      <c r="F47" s="78"/>
      <c r="I47"/>
      <c r="J47"/>
      <c r="K47"/>
      <c r="L47"/>
      <c r="M47"/>
      <c r="N47"/>
    </row>
    <row r="48" spans="1:14" ht="14.1" customHeight="1" x14ac:dyDescent="0.2">
      <c r="A48" s="79"/>
      <c r="B48" s="68"/>
      <c r="C48" s="68"/>
      <c r="D48" s="68"/>
      <c r="E48" s="68"/>
      <c r="F48" s="68"/>
      <c r="I48"/>
      <c r="J48"/>
      <c r="K48"/>
      <c r="L48"/>
      <c r="M48"/>
      <c r="N48"/>
    </row>
    <row r="49" spans="9:14" ht="14.1" customHeight="1" x14ac:dyDescent="0.2">
      <c r="I49"/>
      <c r="J49"/>
      <c r="K49"/>
      <c r="L49"/>
      <c r="M49"/>
      <c r="N49"/>
    </row>
    <row r="50" spans="9:14" ht="14.1" customHeight="1" x14ac:dyDescent="0.2">
      <c r="I50"/>
      <c r="J50"/>
      <c r="K50"/>
      <c r="L50"/>
      <c r="M50"/>
      <c r="N50"/>
    </row>
    <row r="51" spans="9:14" ht="14.1" customHeight="1" x14ac:dyDescent="0.2">
      <c r="I51"/>
      <c r="J51"/>
      <c r="K51"/>
      <c r="L51"/>
      <c r="M51"/>
      <c r="N51"/>
    </row>
    <row r="52" spans="9:14" ht="14.1" customHeight="1" x14ac:dyDescent="0.2">
      <c r="I52"/>
      <c r="J52"/>
      <c r="K52"/>
      <c r="L52"/>
      <c r="M52"/>
      <c r="N52"/>
    </row>
    <row r="53" spans="9:14" ht="14.1" customHeight="1" x14ac:dyDescent="0.2">
      <c r="I53"/>
      <c r="J53"/>
      <c r="K53"/>
      <c r="L53"/>
      <c r="M53"/>
      <c r="N53"/>
    </row>
    <row r="54" spans="9:14" ht="14.1" customHeight="1" x14ac:dyDescent="0.2">
      <c r="I54"/>
      <c r="J54"/>
      <c r="K54"/>
      <c r="L54"/>
      <c r="M54"/>
      <c r="N54"/>
    </row>
    <row r="55" spans="9:14" ht="14.1" customHeight="1" x14ac:dyDescent="0.2"/>
    <row r="56" spans="9:14" ht="14.1" customHeight="1" x14ac:dyDescent="0.2"/>
    <row r="57" spans="9:14" ht="14.1" customHeight="1" x14ac:dyDescent="0.2"/>
    <row r="58" spans="9:14" ht="14.1" customHeight="1" x14ac:dyDescent="0.2"/>
    <row r="59" spans="9:14" ht="14.1" customHeight="1" x14ac:dyDescent="0.2"/>
    <row r="60" spans="9:14" ht="14.1" customHeight="1" x14ac:dyDescent="0.2"/>
    <row r="61" spans="9:14" ht="14.1" customHeight="1" x14ac:dyDescent="0.2"/>
    <row r="62" spans="9:14" ht="14.1" customHeight="1" x14ac:dyDescent="0.2"/>
  </sheetData>
  <hyperlinks>
    <hyperlink ref="I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G109"/>
  <sheetViews>
    <sheetView topLeftCell="G1" zoomScaleNormal="100" workbookViewId="0">
      <selection activeCell="J8" sqref="J8"/>
    </sheetView>
  </sheetViews>
  <sheetFormatPr baseColWidth="10" defaultColWidth="11.42578125" defaultRowHeight="12.75" x14ac:dyDescent="0.2"/>
  <cols>
    <col min="1" max="1" width="29.140625" style="12" customWidth="1" collapsed="1"/>
    <col min="2" max="2" width="11" style="12" bestFit="1" customWidth="1" collapsed="1"/>
    <col min="3" max="3" width="9.140625" style="12" bestFit="1" customWidth="1" collapsed="1"/>
    <col min="4" max="4" width="3.42578125" style="12" customWidth="1" collapsed="1"/>
    <col min="5" max="5" width="31.5703125" style="12" customWidth="1" collapsed="1"/>
    <col min="6" max="6" width="11" style="12" bestFit="1" customWidth="1" collapsed="1"/>
    <col min="7" max="7" width="9.7109375" style="12" customWidth="1" collapsed="1"/>
    <col min="8" max="8" width="4.7109375" style="12" customWidth="1" collapsed="1"/>
    <col min="9" max="9" width="4.7109375" style="12" customWidth="1"/>
    <col min="10" max="10" width="5.28515625" style="12" customWidth="1"/>
    <col min="11" max="11" width="4.7109375" style="12" customWidth="1"/>
    <col min="12" max="18" width="10.7109375" style="12" customWidth="1" collapsed="1"/>
    <col min="19" max="19" width="2.140625" style="12" customWidth="1" collapsed="1"/>
    <col min="20" max="20" width="7.140625" style="12" customWidth="1" collapsed="1"/>
    <col min="21" max="21" width="5.5703125" style="12" customWidth="1" collapsed="1"/>
    <col min="22" max="30" width="10.7109375" style="12" customWidth="1" collapsed="1"/>
    <col min="31" max="33" width="10.7109375" style="12" customWidth="1"/>
    <col min="34" max="34" width="10.7109375" style="12" customWidth="1" collapsed="1"/>
    <col min="35" max="16384" width="11.42578125" style="12" collapsed="1"/>
  </cols>
  <sheetData>
    <row r="1" spans="1:30" s="3" customFormat="1" ht="14.1" customHeight="1" thickBot="1" x14ac:dyDescent="0.25">
      <c r="A1" s="1" t="s">
        <v>60</v>
      </c>
      <c r="B1" s="2"/>
      <c r="C1" s="2"/>
      <c r="D1" s="2"/>
      <c r="E1" s="2"/>
      <c r="F1" s="2"/>
      <c r="G1" s="2"/>
      <c r="J1" s="1" t="s">
        <v>60</v>
      </c>
      <c r="K1" s="2"/>
      <c r="L1" s="2"/>
      <c r="M1" s="2"/>
      <c r="N1" s="2"/>
      <c r="O1" s="2"/>
      <c r="P1" s="2"/>
      <c r="Q1" s="2"/>
      <c r="R1" s="2"/>
      <c r="S1" s="2"/>
      <c r="T1" s="2"/>
    </row>
    <row r="2" spans="1:30" ht="14.25" x14ac:dyDescent="0.2">
      <c r="V2" s="47" t="s">
        <v>82</v>
      </c>
    </row>
    <row r="3" spans="1:30" ht="15" x14ac:dyDescent="0.2">
      <c r="A3" s="4" t="s">
        <v>138</v>
      </c>
      <c r="L3" s="101" t="s">
        <v>142</v>
      </c>
      <c r="M3" s="102"/>
      <c r="N3" s="102"/>
      <c r="O3" s="102"/>
      <c r="P3" s="102"/>
      <c r="Q3" s="102"/>
      <c r="R3" s="103"/>
      <c r="S3" s="103"/>
      <c r="T3" s="103"/>
      <c r="Y3" s="101"/>
      <c r="Z3" s="102"/>
      <c r="AA3" s="102"/>
      <c r="AB3" s="102"/>
      <c r="AC3" s="102"/>
      <c r="AD3" s="102"/>
    </row>
    <row r="4" spans="1:30" ht="16.5" customHeight="1" x14ac:dyDescent="0.25">
      <c r="A4" s="29"/>
      <c r="L4"/>
      <c r="M4"/>
      <c r="N4"/>
      <c r="O4"/>
    </row>
    <row r="5" spans="1:30" ht="17.25" customHeight="1" x14ac:dyDescent="0.2">
      <c r="A5" s="18"/>
      <c r="B5" s="19" t="s">
        <v>50</v>
      </c>
      <c r="C5" s="19"/>
      <c r="D5" s="19"/>
      <c r="E5" s="19"/>
      <c r="F5" s="19" t="s">
        <v>45</v>
      </c>
      <c r="G5" s="19"/>
      <c r="L5"/>
      <c r="M5"/>
      <c r="N5"/>
      <c r="O5"/>
    </row>
    <row r="6" spans="1:30" x14ac:dyDescent="0.2">
      <c r="A6" s="20"/>
      <c r="B6" s="37" t="s">
        <v>153</v>
      </c>
      <c r="C6" s="37" t="s">
        <v>154</v>
      </c>
      <c r="D6" s="21"/>
      <c r="E6" s="21"/>
      <c r="F6" s="37" t="s">
        <v>153</v>
      </c>
      <c r="G6" s="37" t="s">
        <v>154</v>
      </c>
      <c r="L6"/>
      <c r="M6"/>
      <c r="N6"/>
      <c r="O6"/>
    </row>
    <row r="7" spans="1:30" x14ac:dyDescent="0.2">
      <c r="B7" s="26"/>
      <c r="C7" s="26"/>
      <c r="D7" s="26"/>
      <c r="L7"/>
      <c r="M7"/>
      <c r="N7"/>
      <c r="O7"/>
    </row>
    <row r="8" spans="1:30" ht="14.1" customHeight="1" x14ac:dyDescent="0.2">
      <c r="A8" s="67" t="s">
        <v>114</v>
      </c>
      <c r="B8" s="53">
        <v>1664670</v>
      </c>
      <c r="C8" s="53">
        <v>1872081</v>
      </c>
      <c r="D8" s="27"/>
      <c r="E8" s="67" t="s">
        <v>114</v>
      </c>
      <c r="F8" s="53">
        <v>1181935</v>
      </c>
      <c r="G8" s="53">
        <v>1367875</v>
      </c>
      <c r="H8" s="14"/>
      <c r="I8" s="14"/>
      <c r="J8" s="14"/>
      <c r="K8" s="14"/>
      <c r="L8"/>
      <c r="M8"/>
      <c r="N8"/>
      <c r="O8"/>
    </row>
    <row r="9" spans="1:30" ht="14.1" customHeight="1" x14ac:dyDescent="0.2">
      <c r="A9" s="81" t="s">
        <v>126</v>
      </c>
      <c r="B9" s="36">
        <v>380</v>
      </c>
      <c r="C9" s="36">
        <v>176</v>
      </c>
      <c r="D9" s="27"/>
      <c r="E9" s="81" t="s">
        <v>126</v>
      </c>
      <c r="F9" s="36">
        <v>1418</v>
      </c>
      <c r="G9" s="36">
        <v>1404</v>
      </c>
      <c r="L9"/>
      <c r="M9"/>
      <c r="N9"/>
      <c r="O9"/>
    </row>
    <row r="10" spans="1:30" ht="14.1" customHeight="1" x14ac:dyDescent="0.2">
      <c r="A10" s="80" t="s">
        <v>131</v>
      </c>
      <c r="B10" s="39">
        <v>4245</v>
      </c>
      <c r="C10" s="39">
        <v>4602</v>
      </c>
      <c r="E10" s="81" t="s">
        <v>124</v>
      </c>
      <c r="F10" s="36">
        <v>1858</v>
      </c>
      <c r="G10" s="36">
        <v>1950</v>
      </c>
      <c r="L10"/>
      <c r="M10" s="52"/>
      <c r="N10" s="52"/>
      <c r="O10"/>
    </row>
    <row r="11" spans="1:30" ht="14.1" customHeight="1" x14ac:dyDescent="0.2">
      <c r="A11" s="81" t="s">
        <v>137</v>
      </c>
      <c r="B11" s="36">
        <v>4306</v>
      </c>
      <c r="C11" s="36">
        <v>4617</v>
      </c>
      <c r="E11" s="81" t="s">
        <v>116</v>
      </c>
      <c r="F11" s="27">
        <v>6219</v>
      </c>
      <c r="G11" s="27">
        <v>10708</v>
      </c>
      <c r="L11"/>
      <c r="M11" s="52"/>
      <c r="N11" s="52"/>
      <c r="O11"/>
    </row>
    <row r="12" spans="1:30" ht="14.1" customHeight="1" x14ac:dyDescent="0.2">
      <c r="A12" s="81" t="s">
        <v>124</v>
      </c>
      <c r="B12" s="39">
        <v>5640</v>
      </c>
      <c r="C12" s="39">
        <v>5891</v>
      </c>
      <c r="E12" s="81" t="s">
        <v>137</v>
      </c>
      <c r="F12" s="36">
        <v>8138</v>
      </c>
      <c r="G12" s="36">
        <v>9980</v>
      </c>
      <c r="L12"/>
      <c r="M12" s="52"/>
      <c r="N12" s="52"/>
      <c r="O12"/>
    </row>
    <row r="13" spans="1:30" ht="14.1" customHeight="1" x14ac:dyDescent="0.2">
      <c r="A13" s="81" t="s">
        <v>132</v>
      </c>
      <c r="B13" s="39">
        <v>6667</v>
      </c>
      <c r="C13" s="39">
        <v>7851</v>
      </c>
      <c r="E13" s="81" t="s">
        <v>136</v>
      </c>
      <c r="F13" s="36">
        <v>9381</v>
      </c>
      <c r="G13" s="36">
        <v>6188</v>
      </c>
      <c r="L13"/>
      <c r="M13" s="52"/>
      <c r="N13" s="52"/>
      <c r="O13"/>
    </row>
    <row r="14" spans="1:30" ht="14.1" customHeight="1" x14ac:dyDescent="0.2">
      <c r="A14" s="81" t="s">
        <v>122</v>
      </c>
      <c r="B14" s="36">
        <v>7054</v>
      </c>
      <c r="C14" s="36">
        <v>9428</v>
      </c>
      <c r="E14" s="81" t="s">
        <v>131</v>
      </c>
      <c r="F14" s="36">
        <v>10855</v>
      </c>
      <c r="G14" s="36">
        <v>12918</v>
      </c>
      <c r="L14"/>
      <c r="M14" s="52"/>
      <c r="N14" s="52"/>
      <c r="O14"/>
    </row>
    <row r="15" spans="1:30" ht="14.1" customHeight="1" x14ac:dyDescent="0.2">
      <c r="A15" s="81" t="s">
        <v>119</v>
      </c>
      <c r="B15" s="36">
        <v>11900</v>
      </c>
      <c r="C15" s="36">
        <v>16996</v>
      </c>
      <c r="E15" s="81" t="s">
        <v>135</v>
      </c>
      <c r="F15" s="36">
        <v>17322</v>
      </c>
      <c r="G15" s="36">
        <v>27136</v>
      </c>
      <c r="L15"/>
      <c r="M15" s="52"/>
      <c r="N15" s="52"/>
      <c r="O15"/>
    </row>
    <row r="16" spans="1:30" ht="14.1" customHeight="1" x14ac:dyDescent="0.2">
      <c r="A16" s="81" t="s">
        <v>136</v>
      </c>
      <c r="B16" s="39">
        <v>14792</v>
      </c>
      <c r="C16" s="39">
        <v>28266</v>
      </c>
      <c r="E16" s="81" t="s">
        <v>132</v>
      </c>
      <c r="F16" s="36">
        <v>17872</v>
      </c>
      <c r="G16" s="36">
        <v>20627</v>
      </c>
      <c r="L16"/>
      <c r="M16" s="52"/>
      <c r="N16" s="52"/>
      <c r="O16"/>
    </row>
    <row r="17" spans="1:20" ht="14.1" customHeight="1" x14ac:dyDescent="0.2">
      <c r="A17" s="81" t="s">
        <v>134</v>
      </c>
      <c r="B17" s="36">
        <v>29077</v>
      </c>
      <c r="C17" s="36">
        <v>42450</v>
      </c>
      <c r="E17" s="81" t="s">
        <v>122</v>
      </c>
      <c r="F17" s="36">
        <v>21484</v>
      </c>
      <c r="G17" s="36">
        <v>21464</v>
      </c>
      <c r="L17"/>
      <c r="M17" s="52"/>
      <c r="N17" s="52"/>
      <c r="O17"/>
    </row>
    <row r="18" spans="1:20" ht="14.1" customHeight="1" x14ac:dyDescent="0.2">
      <c r="A18" s="81" t="s">
        <v>128</v>
      </c>
      <c r="B18" s="39">
        <v>36793</v>
      </c>
      <c r="C18" s="39">
        <v>44955</v>
      </c>
      <c r="E18" s="81" t="s">
        <v>128</v>
      </c>
      <c r="F18" s="36">
        <v>26113</v>
      </c>
      <c r="G18" s="36">
        <v>29192</v>
      </c>
      <c r="L18"/>
      <c r="M18" s="52"/>
      <c r="N18" s="52"/>
      <c r="O18"/>
    </row>
    <row r="19" spans="1:20" ht="14.1" customHeight="1" x14ac:dyDescent="0.2">
      <c r="A19" s="81" t="s">
        <v>118</v>
      </c>
      <c r="B19" s="39">
        <v>41972</v>
      </c>
      <c r="C19" s="39">
        <v>40098</v>
      </c>
      <c r="E19" s="81" t="s">
        <v>118</v>
      </c>
      <c r="F19" s="36">
        <v>28037</v>
      </c>
      <c r="G19" s="36">
        <v>29659</v>
      </c>
      <c r="H19" s="33"/>
      <c r="I19" s="33"/>
      <c r="J19" s="33"/>
      <c r="K19" s="33"/>
      <c r="L19"/>
      <c r="M19" s="52"/>
      <c r="N19" s="52"/>
      <c r="O19"/>
    </row>
    <row r="20" spans="1:20" ht="14.1" customHeight="1" x14ac:dyDescent="0.2">
      <c r="A20" s="81" t="s">
        <v>125</v>
      </c>
      <c r="B20" s="39">
        <v>55151</v>
      </c>
      <c r="C20" s="39">
        <v>72258</v>
      </c>
      <c r="E20" s="81" t="s">
        <v>119</v>
      </c>
      <c r="F20" s="14">
        <v>28142</v>
      </c>
      <c r="G20" s="14">
        <v>31158</v>
      </c>
      <c r="H20" s="33"/>
      <c r="I20" s="33"/>
      <c r="J20" s="33"/>
      <c r="K20" s="33"/>
      <c r="L20"/>
      <c r="M20" s="52"/>
      <c r="N20" s="52"/>
      <c r="O20"/>
    </row>
    <row r="21" spans="1:20" ht="14.1" customHeight="1" x14ac:dyDescent="0.2">
      <c r="A21" s="81" t="s">
        <v>135</v>
      </c>
      <c r="B21" s="39">
        <v>59379</v>
      </c>
      <c r="C21" s="39">
        <v>110438</v>
      </c>
      <c r="E21" s="81" t="s">
        <v>133</v>
      </c>
      <c r="F21" s="36">
        <v>56425</v>
      </c>
      <c r="G21" s="36">
        <v>91126</v>
      </c>
      <c r="H21" s="33"/>
      <c r="I21" s="33"/>
      <c r="J21" s="33"/>
      <c r="K21" s="33"/>
      <c r="L21"/>
      <c r="M21" s="52"/>
      <c r="N21" s="52"/>
      <c r="O21"/>
    </row>
    <row r="22" spans="1:20" ht="14.1" customHeight="1" x14ac:dyDescent="0.2">
      <c r="A22" s="81" t="s">
        <v>129</v>
      </c>
      <c r="B22" s="39">
        <v>79936</v>
      </c>
      <c r="C22" s="39">
        <v>81746</v>
      </c>
      <c r="E22" s="81" t="s">
        <v>134</v>
      </c>
      <c r="F22" s="36">
        <v>68341</v>
      </c>
      <c r="G22" s="36">
        <v>115009</v>
      </c>
      <c r="H22" s="33"/>
      <c r="I22" s="33"/>
      <c r="J22" s="33"/>
      <c r="K22" s="33"/>
      <c r="L22"/>
      <c r="M22" s="52"/>
      <c r="N22" s="52"/>
      <c r="O22"/>
    </row>
    <row r="23" spans="1:20" ht="14.1" customHeight="1" x14ac:dyDescent="0.2">
      <c r="A23" s="81" t="s">
        <v>133</v>
      </c>
      <c r="B23" s="27">
        <v>96741</v>
      </c>
      <c r="C23" s="27">
        <v>125139</v>
      </c>
      <c r="E23" s="81" t="s">
        <v>127</v>
      </c>
      <c r="F23" s="36">
        <v>69732</v>
      </c>
      <c r="G23" s="36">
        <v>84792</v>
      </c>
      <c r="H23" s="33"/>
      <c r="I23" s="33"/>
      <c r="J23" s="33"/>
      <c r="K23" s="33"/>
      <c r="L23"/>
      <c r="M23" s="52"/>
      <c r="N23" s="52"/>
      <c r="O23"/>
    </row>
    <row r="24" spans="1:20" ht="14.1" customHeight="1" x14ac:dyDescent="0.2">
      <c r="A24" s="81" t="s">
        <v>127</v>
      </c>
      <c r="B24" s="39">
        <v>107147</v>
      </c>
      <c r="C24" s="39">
        <v>137767</v>
      </c>
      <c r="E24" s="81" t="s">
        <v>120</v>
      </c>
      <c r="F24" s="36">
        <v>70472</v>
      </c>
      <c r="G24" s="36">
        <v>94859</v>
      </c>
      <c r="H24" s="33"/>
      <c r="I24" s="33"/>
      <c r="J24" s="33"/>
      <c r="K24" s="33"/>
      <c r="L24"/>
      <c r="M24" s="52"/>
      <c r="N24" s="52"/>
      <c r="O24"/>
    </row>
    <row r="25" spans="1:20" ht="14.1" customHeight="1" x14ac:dyDescent="0.2">
      <c r="A25" s="81" t="s">
        <v>121</v>
      </c>
      <c r="B25" s="39">
        <v>112651</v>
      </c>
      <c r="C25" s="39">
        <v>139951</v>
      </c>
      <c r="E25" s="81" t="s">
        <v>121</v>
      </c>
      <c r="F25" s="36">
        <v>77421</v>
      </c>
      <c r="G25" s="36">
        <v>90298</v>
      </c>
      <c r="H25" s="33"/>
      <c r="I25" s="33"/>
      <c r="J25" s="33"/>
      <c r="K25" s="33"/>
      <c r="L25"/>
      <c r="M25" s="52"/>
      <c r="N25" s="52"/>
      <c r="O25"/>
    </row>
    <row r="26" spans="1:20" ht="14.1" customHeight="1" x14ac:dyDescent="0.2">
      <c r="A26" s="81" t="s">
        <v>130</v>
      </c>
      <c r="B26" s="36">
        <v>160821</v>
      </c>
      <c r="C26" s="36">
        <v>157290</v>
      </c>
      <c r="E26" s="81" t="s">
        <v>130</v>
      </c>
      <c r="F26" s="36">
        <v>96602</v>
      </c>
      <c r="G26" s="36">
        <v>96208</v>
      </c>
      <c r="H26" s="33"/>
      <c r="I26" s="33"/>
      <c r="J26" s="33"/>
      <c r="K26" s="33"/>
      <c r="L26"/>
      <c r="M26" s="52"/>
      <c r="N26" s="52"/>
      <c r="O26"/>
    </row>
    <row r="27" spans="1:20" ht="14.1" customHeight="1" x14ac:dyDescent="0.2">
      <c r="A27" s="81" t="s">
        <v>120</v>
      </c>
      <c r="B27" s="39">
        <v>165033</v>
      </c>
      <c r="C27" s="39">
        <v>213910</v>
      </c>
      <c r="E27" s="81" t="s">
        <v>117</v>
      </c>
      <c r="F27" s="36">
        <v>117594</v>
      </c>
      <c r="G27" s="36">
        <v>119516</v>
      </c>
      <c r="H27" s="33"/>
      <c r="I27" s="33"/>
      <c r="J27" s="33"/>
      <c r="K27" s="33"/>
      <c r="L27"/>
      <c r="M27" s="52"/>
      <c r="N27" s="52"/>
      <c r="O27"/>
    </row>
    <row r="28" spans="1:20" ht="14.1" customHeight="1" x14ac:dyDescent="0.2">
      <c r="A28" s="81" t="s">
        <v>116</v>
      </c>
      <c r="B28" s="36">
        <v>328280</v>
      </c>
      <c r="C28" s="36">
        <v>327855</v>
      </c>
      <c r="E28" s="80" t="s">
        <v>125</v>
      </c>
      <c r="F28" s="36">
        <v>123901</v>
      </c>
      <c r="G28" s="36">
        <v>125243</v>
      </c>
      <c r="H28" s="33"/>
      <c r="I28" s="33"/>
      <c r="J28" s="33"/>
      <c r="K28" s="33"/>
    </row>
    <row r="29" spans="1:20" ht="14.1" customHeight="1" x14ac:dyDescent="0.2">
      <c r="A29" s="81" t="s">
        <v>115</v>
      </c>
      <c r="B29" s="39">
        <v>336705</v>
      </c>
      <c r="C29" s="39">
        <v>300396</v>
      </c>
      <c r="E29" s="81" t="s">
        <v>129</v>
      </c>
      <c r="F29" s="36">
        <v>143515</v>
      </c>
      <c r="G29" s="36">
        <v>149723</v>
      </c>
      <c r="H29" s="33"/>
      <c r="I29" s="33"/>
      <c r="J29" s="33"/>
      <c r="K29" s="33"/>
      <c r="L29" s="101" t="s">
        <v>143</v>
      </c>
      <c r="M29" s="102"/>
      <c r="N29" s="102"/>
      <c r="O29" s="102"/>
      <c r="P29" s="102"/>
      <c r="Q29" s="102"/>
      <c r="R29" s="103"/>
      <c r="S29" s="103"/>
      <c r="T29" s="103"/>
    </row>
    <row r="30" spans="1:20" ht="14.1" customHeight="1" x14ac:dyDescent="0.2">
      <c r="A30" s="81" t="s">
        <v>117</v>
      </c>
      <c r="B30" s="39"/>
      <c r="C30" s="39"/>
      <c r="E30" s="81" t="s">
        <v>115</v>
      </c>
      <c r="F30" s="36">
        <v>181091</v>
      </c>
      <c r="G30" s="36">
        <v>198718</v>
      </c>
      <c r="H30" s="33"/>
      <c r="I30" s="33"/>
      <c r="J30" s="33"/>
      <c r="K30" s="33"/>
    </row>
    <row r="31" spans="1:20" ht="14.1" customHeight="1" x14ac:dyDescent="0.2">
      <c r="A31" s="81" t="s">
        <v>123</v>
      </c>
      <c r="B31" s="36"/>
      <c r="C31" s="36"/>
      <c r="E31" s="81" t="s">
        <v>123</v>
      </c>
      <c r="F31" s="36"/>
      <c r="G31" s="36"/>
      <c r="H31" s="33"/>
      <c r="I31" s="33"/>
      <c r="J31" s="33"/>
      <c r="K31" s="33"/>
    </row>
    <row r="32" spans="1:20" x14ac:dyDescent="0.2">
      <c r="A32" s="15"/>
      <c r="B32" s="24"/>
      <c r="C32" s="24"/>
      <c r="D32" s="24"/>
      <c r="E32" s="24"/>
      <c r="F32" s="24"/>
      <c r="G32" s="15"/>
    </row>
    <row r="33" spans="1:15" x14ac:dyDescent="0.2">
      <c r="L33"/>
      <c r="M33"/>
      <c r="N33"/>
      <c r="O33"/>
    </row>
    <row r="34" spans="1:15" x14ac:dyDescent="0.2">
      <c r="A34" s="38"/>
      <c r="B34" s="11"/>
      <c r="C34" s="14"/>
      <c r="G34" s="14"/>
      <c r="L34"/>
      <c r="M34"/>
      <c r="N34"/>
      <c r="O34"/>
    </row>
    <row r="35" spans="1:15" x14ac:dyDescent="0.2">
      <c r="A35" s="22"/>
      <c r="B35" s="14">
        <v>1848078</v>
      </c>
      <c r="C35" s="14">
        <v>1853399</v>
      </c>
      <c r="D35" s="14"/>
      <c r="E35" s="12">
        <v>1357604</v>
      </c>
      <c r="F35" s="12">
        <v>1438378</v>
      </c>
      <c r="L35"/>
      <c r="M35"/>
      <c r="N35"/>
      <c r="O35"/>
    </row>
    <row r="36" spans="1:15" x14ac:dyDescent="0.2">
      <c r="A36" s="22"/>
      <c r="B36" s="14"/>
      <c r="C36" s="14"/>
      <c r="D36" s="14"/>
      <c r="L36"/>
      <c r="M36"/>
      <c r="N36"/>
      <c r="O36"/>
    </row>
    <row r="37" spans="1:15" x14ac:dyDescent="0.2">
      <c r="A37" s="38"/>
      <c r="B37" s="23"/>
      <c r="C37" s="23"/>
      <c r="D37" s="3"/>
      <c r="L37"/>
      <c r="M37"/>
      <c r="N37"/>
      <c r="O37"/>
    </row>
    <row r="38" spans="1:15" x14ac:dyDescent="0.2">
      <c r="A38" s="13"/>
      <c r="B38" s="14"/>
      <c r="C38" s="14"/>
      <c r="D38" s="14"/>
      <c r="L38"/>
      <c r="M38"/>
      <c r="N38"/>
      <c r="O38"/>
    </row>
    <row r="39" spans="1:15" x14ac:dyDescent="0.2">
      <c r="A39" s="13"/>
      <c r="B39" s="14"/>
      <c r="C39" s="14"/>
      <c r="D39" s="14"/>
      <c r="L39"/>
      <c r="M39"/>
      <c r="N39"/>
      <c r="O39"/>
    </row>
    <row r="40" spans="1:15" x14ac:dyDescent="0.2">
      <c r="A40" s="13"/>
      <c r="B40" s="14"/>
      <c r="C40" s="14"/>
      <c r="D40" s="14"/>
      <c r="L40"/>
      <c r="M40"/>
      <c r="N40"/>
      <c r="O40"/>
    </row>
    <row r="41" spans="1:15" x14ac:dyDescent="0.2">
      <c r="A41" s="13"/>
      <c r="B41" s="14"/>
      <c r="C41" s="14"/>
      <c r="D41" s="14"/>
      <c r="L41"/>
      <c r="M41"/>
      <c r="N41"/>
      <c r="O41"/>
    </row>
    <row r="42" spans="1:15" x14ac:dyDescent="0.2">
      <c r="A42" s="13"/>
      <c r="B42" s="14"/>
      <c r="C42" s="14"/>
      <c r="D42" s="14"/>
      <c r="L42"/>
      <c r="M42"/>
      <c r="N42"/>
      <c r="O42"/>
    </row>
    <row r="43" spans="1:15" x14ac:dyDescent="0.2">
      <c r="A43" s="13"/>
      <c r="B43" s="14"/>
      <c r="C43" s="14"/>
      <c r="D43" s="14"/>
      <c r="L43"/>
      <c r="M43"/>
      <c r="N43"/>
      <c r="O43"/>
    </row>
    <row r="44" spans="1:15" x14ac:dyDescent="0.2">
      <c r="A44" s="13"/>
      <c r="B44" s="14"/>
      <c r="C44" s="14"/>
      <c r="D44" s="14"/>
      <c r="L44"/>
      <c r="M44"/>
      <c r="N44"/>
      <c r="O44"/>
    </row>
    <row r="45" spans="1:15" x14ac:dyDescent="0.2">
      <c r="A45" s="13"/>
      <c r="B45" s="14"/>
      <c r="C45" s="14"/>
      <c r="D45" s="14"/>
      <c r="L45"/>
      <c r="M45"/>
      <c r="N45"/>
      <c r="O45"/>
    </row>
    <row r="46" spans="1:15" x14ac:dyDescent="0.2">
      <c r="A46" s="13"/>
      <c r="B46" s="14"/>
      <c r="C46" s="14"/>
      <c r="D46" s="14"/>
      <c r="L46"/>
      <c r="M46"/>
      <c r="N46"/>
      <c r="O46"/>
    </row>
    <row r="47" spans="1:15" x14ac:dyDescent="0.2">
      <c r="A47" s="13"/>
      <c r="B47" s="14"/>
      <c r="C47" s="14"/>
      <c r="D47" s="14"/>
      <c r="L47"/>
      <c r="M47"/>
      <c r="N47"/>
      <c r="O47"/>
    </row>
    <row r="48" spans="1:15" x14ac:dyDescent="0.2">
      <c r="A48" s="13"/>
      <c r="B48" s="14"/>
      <c r="C48" s="14"/>
      <c r="D48" s="14"/>
      <c r="L48"/>
      <c r="M48"/>
      <c r="N48"/>
      <c r="O48"/>
    </row>
    <row r="49" spans="1:15" x14ac:dyDescent="0.2">
      <c r="A49" s="13"/>
      <c r="B49" s="14"/>
      <c r="C49" s="14"/>
      <c r="D49" s="14"/>
      <c r="L49"/>
      <c r="M49"/>
      <c r="N49"/>
      <c r="O49"/>
    </row>
    <row r="50" spans="1:15" x14ac:dyDescent="0.2">
      <c r="A50" s="13"/>
      <c r="B50" s="14"/>
      <c r="C50" s="14"/>
      <c r="D50" s="14"/>
      <c r="L50"/>
      <c r="M50"/>
      <c r="N50"/>
      <c r="O50"/>
    </row>
    <row r="51" spans="1:15" x14ac:dyDescent="0.2">
      <c r="A51" s="13"/>
      <c r="B51" s="14"/>
      <c r="C51" s="14"/>
      <c r="D51" s="14"/>
      <c r="L51"/>
      <c r="M51"/>
      <c r="N51"/>
      <c r="O51"/>
    </row>
    <row r="52" spans="1:15" x14ac:dyDescent="0.2">
      <c r="A52" s="13"/>
      <c r="B52" s="14"/>
      <c r="C52" s="14"/>
      <c r="D52" s="14"/>
      <c r="L52"/>
      <c r="M52"/>
      <c r="N52"/>
      <c r="O52"/>
    </row>
    <row r="53" spans="1:15" x14ac:dyDescent="0.2">
      <c r="A53" s="13"/>
      <c r="B53" s="14"/>
      <c r="C53" s="14"/>
      <c r="D53" s="14"/>
      <c r="L53"/>
      <c r="M53"/>
      <c r="N53"/>
      <c r="O53"/>
    </row>
    <row r="54" spans="1:15" x14ac:dyDescent="0.2">
      <c r="A54" s="13"/>
      <c r="B54" s="14"/>
      <c r="C54" s="14"/>
      <c r="D54" s="14"/>
      <c r="L54"/>
      <c r="M54"/>
      <c r="N54"/>
      <c r="O54"/>
    </row>
    <row r="55" spans="1:15" x14ac:dyDescent="0.2">
      <c r="A55" s="13"/>
      <c r="B55" s="14"/>
      <c r="C55" s="14"/>
      <c r="D55" s="14"/>
      <c r="L55"/>
      <c r="M55"/>
      <c r="N55"/>
      <c r="O55"/>
    </row>
    <row r="56" spans="1:15" x14ac:dyDescent="0.2">
      <c r="A56" s="13"/>
      <c r="B56" s="14"/>
      <c r="C56" s="14"/>
      <c r="D56" s="14"/>
      <c r="L56"/>
      <c r="M56"/>
      <c r="N56"/>
      <c r="O56"/>
    </row>
    <row r="57" spans="1:15" x14ac:dyDescent="0.2">
      <c r="A57" s="13"/>
      <c r="B57" s="14"/>
      <c r="C57" s="14"/>
      <c r="D57" s="14"/>
      <c r="L57"/>
      <c r="M57"/>
      <c r="N57"/>
      <c r="O57"/>
    </row>
    <row r="58" spans="1:15" x14ac:dyDescent="0.2">
      <c r="L58"/>
      <c r="M58"/>
      <c r="N58"/>
      <c r="O58"/>
    </row>
    <row r="59" spans="1:15" x14ac:dyDescent="0.2">
      <c r="L59"/>
      <c r="M59"/>
      <c r="N59"/>
      <c r="O59"/>
    </row>
    <row r="60" spans="1:15" x14ac:dyDescent="0.2">
      <c r="L60"/>
      <c r="M60"/>
      <c r="N60"/>
      <c r="O60"/>
    </row>
    <row r="61" spans="1:15" x14ac:dyDescent="0.2">
      <c r="L61"/>
      <c r="M61"/>
      <c r="N61"/>
      <c r="O61"/>
    </row>
    <row r="62" spans="1:15" x14ac:dyDescent="0.2">
      <c r="L62"/>
      <c r="M62"/>
      <c r="N62"/>
      <c r="O62"/>
    </row>
    <row r="63" spans="1:15" x14ac:dyDescent="0.2">
      <c r="L63"/>
      <c r="M63"/>
      <c r="N63"/>
      <c r="O63"/>
    </row>
    <row r="64" spans="1:15" x14ac:dyDescent="0.2">
      <c r="L64"/>
      <c r="M64"/>
      <c r="N64"/>
      <c r="O64"/>
    </row>
    <row r="65" spans="12:15" x14ac:dyDescent="0.2">
      <c r="L65"/>
      <c r="M65"/>
      <c r="N65"/>
      <c r="O65"/>
    </row>
    <row r="66" spans="12:15" x14ac:dyDescent="0.2">
      <c r="L66"/>
      <c r="M66"/>
      <c r="N66"/>
      <c r="O66"/>
    </row>
    <row r="67" spans="12:15" x14ac:dyDescent="0.2">
      <c r="L67"/>
      <c r="M67"/>
      <c r="N67"/>
      <c r="O67"/>
    </row>
    <row r="68" spans="12:15" x14ac:dyDescent="0.2">
      <c r="L68"/>
      <c r="M68"/>
      <c r="N68"/>
      <c r="O68"/>
    </row>
    <row r="69" spans="12:15" x14ac:dyDescent="0.2">
      <c r="L69"/>
      <c r="M69"/>
      <c r="N69"/>
      <c r="O69"/>
    </row>
    <row r="70" spans="12:15" x14ac:dyDescent="0.2">
      <c r="L70"/>
      <c r="M70"/>
      <c r="N70"/>
      <c r="O70"/>
    </row>
    <row r="71" spans="12:15" x14ac:dyDescent="0.2">
      <c r="L71"/>
      <c r="M71"/>
      <c r="N71"/>
      <c r="O71"/>
    </row>
    <row r="72" spans="12:15" x14ac:dyDescent="0.2">
      <c r="L72"/>
      <c r="M72"/>
      <c r="N72"/>
      <c r="O72"/>
    </row>
    <row r="73" spans="12:15" x14ac:dyDescent="0.2">
      <c r="L73"/>
      <c r="M73"/>
      <c r="N73"/>
      <c r="O73"/>
    </row>
    <row r="74" spans="12:15" x14ac:dyDescent="0.2">
      <c r="L74"/>
      <c r="M74"/>
      <c r="N74"/>
      <c r="O74"/>
    </row>
    <row r="75" spans="12:15" x14ac:dyDescent="0.2">
      <c r="L75"/>
      <c r="M75"/>
      <c r="N75"/>
      <c r="O75"/>
    </row>
    <row r="76" spans="12:15" x14ac:dyDescent="0.2">
      <c r="L76"/>
      <c r="M76"/>
      <c r="N76"/>
      <c r="O76"/>
    </row>
    <row r="77" spans="12:15" x14ac:dyDescent="0.2">
      <c r="L77"/>
      <c r="M77"/>
      <c r="N77"/>
      <c r="O77"/>
    </row>
    <row r="78" spans="12:15" x14ac:dyDescent="0.2">
      <c r="L78"/>
      <c r="M78"/>
      <c r="N78"/>
      <c r="O78"/>
    </row>
    <row r="79" spans="12:15" x14ac:dyDescent="0.2">
      <c r="L79"/>
      <c r="M79"/>
      <c r="N79"/>
      <c r="O79"/>
    </row>
    <row r="80" spans="12:15" x14ac:dyDescent="0.2">
      <c r="L80"/>
      <c r="M80"/>
      <c r="N80"/>
      <c r="O80"/>
    </row>
    <row r="81" spans="12:15" x14ac:dyDescent="0.2">
      <c r="L81"/>
      <c r="M81"/>
      <c r="N81"/>
      <c r="O81"/>
    </row>
    <row r="82" spans="12:15" x14ac:dyDescent="0.2">
      <c r="L82"/>
      <c r="M82"/>
      <c r="N82"/>
      <c r="O82"/>
    </row>
    <row r="83" spans="12:15" x14ac:dyDescent="0.2">
      <c r="L83"/>
      <c r="M83"/>
      <c r="N83"/>
      <c r="O83"/>
    </row>
    <row r="84" spans="12:15" x14ac:dyDescent="0.2">
      <c r="L84"/>
      <c r="M84"/>
      <c r="N84"/>
      <c r="O84"/>
    </row>
    <row r="85" spans="12:15" x14ac:dyDescent="0.2">
      <c r="L85"/>
      <c r="M85"/>
      <c r="N85"/>
      <c r="O85"/>
    </row>
    <row r="86" spans="12:15" x14ac:dyDescent="0.2">
      <c r="L86"/>
      <c r="M86"/>
      <c r="N86"/>
      <c r="O86"/>
    </row>
    <row r="87" spans="12:15" x14ac:dyDescent="0.2">
      <c r="L87"/>
      <c r="M87"/>
      <c r="N87"/>
      <c r="O87"/>
    </row>
    <row r="88" spans="12:15" x14ac:dyDescent="0.2">
      <c r="L88"/>
      <c r="M88"/>
      <c r="N88"/>
      <c r="O88"/>
    </row>
    <row r="89" spans="12:15" x14ac:dyDescent="0.2">
      <c r="L89"/>
      <c r="M89"/>
      <c r="N89"/>
      <c r="O89"/>
    </row>
    <row r="90" spans="12:15" x14ac:dyDescent="0.2">
      <c r="L90"/>
      <c r="M90"/>
      <c r="N90"/>
      <c r="O90"/>
    </row>
    <row r="91" spans="12:15" x14ac:dyDescent="0.2">
      <c r="L91"/>
      <c r="M91"/>
      <c r="N91"/>
      <c r="O91"/>
    </row>
    <row r="92" spans="12:15" x14ac:dyDescent="0.2">
      <c r="L92"/>
      <c r="M92"/>
      <c r="N92"/>
      <c r="O92"/>
    </row>
    <row r="93" spans="12:15" x14ac:dyDescent="0.2">
      <c r="L93"/>
      <c r="M93"/>
      <c r="N93"/>
      <c r="O93"/>
    </row>
    <row r="94" spans="12:15" x14ac:dyDescent="0.2">
      <c r="L94"/>
      <c r="M94"/>
      <c r="N94"/>
      <c r="O94"/>
    </row>
    <row r="95" spans="12:15" x14ac:dyDescent="0.2">
      <c r="L95"/>
      <c r="M95"/>
      <c r="N95"/>
      <c r="O95"/>
    </row>
    <row r="96" spans="12:15" x14ac:dyDescent="0.2">
      <c r="L96"/>
      <c r="M96"/>
      <c r="N96"/>
      <c r="O96"/>
    </row>
    <row r="97" spans="12:15" x14ac:dyDescent="0.2">
      <c r="L97"/>
      <c r="M97"/>
      <c r="N97"/>
      <c r="O97"/>
    </row>
    <row r="98" spans="12:15" x14ac:dyDescent="0.2">
      <c r="L98"/>
      <c r="M98"/>
      <c r="N98"/>
      <c r="O98"/>
    </row>
    <row r="99" spans="12:15" x14ac:dyDescent="0.2">
      <c r="L99"/>
      <c r="M99"/>
      <c r="N99"/>
      <c r="O99"/>
    </row>
    <row r="100" spans="12:15" x14ac:dyDescent="0.2">
      <c r="L100"/>
      <c r="M100"/>
      <c r="N100"/>
      <c r="O100"/>
    </row>
    <row r="101" spans="12:15" x14ac:dyDescent="0.2">
      <c r="L101"/>
      <c r="M101"/>
      <c r="N101"/>
      <c r="O101"/>
    </row>
    <row r="102" spans="12:15" x14ac:dyDescent="0.2">
      <c r="L102"/>
      <c r="M102"/>
      <c r="N102"/>
      <c r="O102"/>
    </row>
    <row r="103" spans="12:15" x14ac:dyDescent="0.2">
      <c r="L103"/>
      <c r="M103"/>
      <c r="N103"/>
      <c r="O103"/>
    </row>
    <row r="104" spans="12:15" x14ac:dyDescent="0.2">
      <c r="L104"/>
      <c r="M104"/>
      <c r="N104"/>
      <c r="O104"/>
    </row>
    <row r="105" spans="12:15" x14ac:dyDescent="0.2">
      <c r="L105"/>
      <c r="M105"/>
      <c r="N105"/>
      <c r="O105"/>
    </row>
    <row r="106" spans="12:15" x14ac:dyDescent="0.2">
      <c r="L106"/>
      <c r="M106"/>
      <c r="N106"/>
      <c r="O106"/>
    </row>
    <row r="107" spans="12:15" x14ac:dyDescent="0.2">
      <c r="L107"/>
      <c r="M107"/>
      <c r="N107"/>
      <c r="O107"/>
    </row>
    <row r="108" spans="12:15" x14ac:dyDescent="0.2">
      <c r="L108"/>
      <c r="M108"/>
      <c r="N108"/>
      <c r="O108"/>
    </row>
    <row r="109" spans="12:15" x14ac:dyDescent="0.2">
      <c r="L109"/>
      <c r="M109"/>
      <c r="N109"/>
      <c r="O109"/>
    </row>
  </sheetData>
  <sortState ref="A9:C30">
    <sortCondition ref="B9:B30"/>
  </sortState>
  <mergeCells count="3">
    <mergeCell ref="Y3:AD3"/>
    <mergeCell ref="L3:T3"/>
    <mergeCell ref="L29:T29"/>
  </mergeCells>
  <phoneticPr fontId="2" type="noConversion"/>
  <hyperlinks>
    <hyperlink ref="V2" location="'Índice Cap_6'!B8" display="Volver al índice"/>
  </hyperlinks>
  <pageMargins left="0.59055118110236227" right="0.59055118110236227" top="0.98425196850393704" bottom="0.98425196850393704" header="0" footer="0"/>
  <pageSetup paperSize="9" scale="97" orientation="portrait" r:id="rId1"/>
  <headerFooter alignWithMargins="0"/>
  <ignoredErrors>
    <ignoredError sqref="D6:E6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R44"/>
  <sheetViews>
    <sheetView zoomScaleNormal="100" zoomScaleSheetLayoutView="40" workbookViewId="0">
      <selection activeCell="D41" sqref="D41"/>
    </sheetView>
  </sheetViews>
  <sheetFormatPr baseColWidth="10" defaultColWidth="6.7109375" defaultRowHeight="11.25" customHeight="1" x14ac:dyDescent="0.2"/>
  <cols>
    <col min="1" max="1" width="47.140625" style="3" customWidth="1" collapsed="1"/>
    <col min="2" max="2" width="7.85546875" style="3" bestFit="1" customWidth="1" collapsed="1"/>
    <col min="3" max="5" width="9.7109375" style="3" customWidth="1" collapsed="1"/>
    <col min="6" max="6" width="7.85546875" style="3" bestFit="1" customWidth="1" collapsed="1"/>
    <col min="7" max="7" width="5.5703125" style="3" customWidth="1" collapsed="1"/>
    <col min="8" max="9" width="10.7109375" style="3" customWidth="1" collapsed="1"/>
    <col min="10" max="18" width="6.7109375" style="3"/>
    <col min="19" max="16384" width="6.7109375" style="3" collapsed="1"/>
  </cols>
  <sheetData>
    <row r="1" spans="1:13" ht="14.1" customHeight="1" thickBot="1" x14ac:dyDescent="0.25">
      <c r="A1" s="1" t="s">
        <v>60</v>
      </c>
      <c r="B1" s="2"/>
      <c r="C1" s="2"/>
      <c r="D1" s="2"/>
      <c r="E1" s="2"/>
      <c r="F1" s="2"/>
      <c r="G1" s="17"/>
    </row>
    <row r="2" spans="1:13" ht="14.1" customHeight="1" x14ac:dyDescent="0.2">
      <c r="G2" s="17"/>
      <c r="H2" s="47" t="s">
        <v>82</v>
      </c>
    </row>
    <row r="3" spans="1:13" ht="14.1" customHeight="1" x14ac:dyDescent="0.2">
      <c r="A3" s="4" t="s">
        <v>109</v>
      </c>
      <c r="F3" s="12"/>
      <c r="G3" s="12"/>
    </row>
    <row r="4" spans="1:13" ht="14.1" customHeight="1" x14ac:dyDescent="0.2">
      <c r="A4" s="4"/>
      <c r="F4" s="12"/>
      <c r="G4" s="12"/>
    </row>
    <row r="5" spans="1:13" ht="14.1" customHeight="1" x14ac:dyDescent="0.2">
      <c r="A5" s="5" t="s">
        <v>43</v>
      </c>
      <c r="F5" s="12"/>
      <c r="G5" s="12"/>
    </row>
    <row r="6" spans="1:13" ht="9.9499999999999993" customHeight="1" x14ac:dyDescent="0.2">
      <c r="A6" s="6"/>
      <c r="B6" s="7"/>
      <c r="C6" s="6"/>
      <c r="D6" s="7"/>
      <c r="H6"/>
      <c r="I6"/>
    </row>
    <row r="7" spans="1:13" s="10" customFormat="1" ht="15.95" customHeight="1" x14ac:dyDescent="0.2">
      <c r="A7" s="8"/>
      <c r="B7" s="9">
        <v>2016</v>
      </c>
      <c r="C7" s="9">
        <v>2017</v>
      </c>
      <c r="D7" s="9">
        <v>2018</v>
      </c>
      <c r="E7" s="9">
        <v>2019</v>
      </c>
      <c r="F7" s="9">
        <v>2020</v>
      </c>
      <c r="H7"/>
      <c r="I7"/>
    </row>
    <row r="8" spans="1:13" ht="14.1" customHeight="1" x14ac:dyDescent="0.2">
      <c r="B8" s="26"/>
      <c r="C8" s="26"/>
      <c r="D8" s="26"/>
      <c r="E8" s="26"/>
      <c r="F8" s="26"/>
      <c r="H8"/>
      <c r="I8"/>
    </row>
    <row r="9" spans="1:13" ht="14.1" customHeight="1" x14ac:dyDescent="0.2">
      <c r="A9" s="13" t="s">
        <v>57</v>
      </c>
      <c r="B9" s="14">
        <v>1279156</v>
      </c>
      <c r="C9" s="14">
        <v>1370093</v>
      </c>
      <c r="D9" s="14">
        <v>1347518</v>
      </c>
      <c r="E9" s="14">
        <v>1387275</v>
      </c>
      <c r="F9" s="14">
        <v>1238778</v>
      </c>
      <c r="G9" s="30"/>
      <c r="H9" s="91"/>
      <c r="I9"/>
    </row>
    <row r="10" spans="1:13" ht="14.1" customHeight="1" x14ac:dyDescent="0.2">
      <c r="A10" s="13" t="s">
        <v>51</v>
      </c>
      <c r="B10" s="14">
        <v>1090008</v>
      </c>
      <c r="C10" s="14">
        <v>1181098</v>
      </c>
      <c r="D10" s="14">
        <v>1165282</v>
      </c>
      <c r="E10" s="14">
        <v>1183416</v>
      </c>
      <c r="F10" s="14">
        <v>1029756</v>
      </c>
      <c r="G10" s="30"/>
      <c r="H10" s="92"/>
      <c r="I10"/>
    </row>
    <row r="11" spans="1:13" ht="14.1" customHeight="1" x14ac:dyDescent="0.2">
      <c r="A11" s="13" t="s">
        <v>86</v>
      </c>
      <c r="B11" s="14">
        <v>1499202.69</v>
      </c>
      <c r="C11" s="14">
        <v>1615953.33</v>
      </c>
      <c r="D11" s="14">
        <v>1626537.38</v>
      </c>
      <c r="E11" s="14">
        <v>1650274.05</v>
      </c>
      <c r="F11" s="14">
        <v>1487843</v>
      </c>
      <c r="G11" s="27"/>
      <c r="H11" s="92"/>
      <c r="I11" s="52"/>
      <c r="J11" s="23"/>
      <c r="K11" s="23"/>
      <c r="L11" s="23"/>
      <c r="M11" s="23"/>
    </row>
    <row r="12" spans="1:13" ht="14.1" customHeight="1" x14ac:dyDescent="0.2">
      <c r="A12" s="15"/>
      <c r="B12" s="15"/>
      <c r="C12" s="15"/>
      <c r="D12" s="15"/>
      <c r="E12" s="15"/>
      <c r="F12" s="15"/>
      <c r="H12" s="92"/>
      <c r="I12" s="52"/>
      <c r="J12" s="23"/>
      <c r="K12" s="23"/>
      <c r="L12" s="23"/>
      <c r="M12" s="23"/>
    </row>
    <row r="13" spans="1:13" ht="14.1" customHeight="1" x14ac:dyDescent="0.2">
      <c r="A13" s="16" t="s">
        <v>108</v>
      </c>
      <c r="H13" s="93"/>
      <c r="I13" s="52"/>
      <c r="J13" s="23"/>
      <c r="K13" s="23"/>
      <c r="L13" s="23"/>
      <c r="M13" s="23"/>
    </row>
    <row r="14" spans="1:13" ht="14.1" customHeight="1" x14ac:dyDescent="0.2">
      <c r="A14" s="32" t="s">
        <v>91</v>
      </c>
    </row>
    <row r="15" spans="1:13" ht="14.1" customHeight="1" x14ac:dyDescent="0.2"/>
    <row r="16" spans="1:13" ht="14.1" customHeight="1" x14ac:dyDescent="0.2">
      <c r="A16"/>
      <c r="B16"/>
      <c r="C16"/>
      <c r="D16"/>
      <c r="E16"/>
      <c r="F16"/>
    </row>
    <row r="17" spans="1:13" ht="14.1" customHeight="1" x14ac:dyDescent="0.2">
      <c r="A17"/>
      <c r="B17"/>
      <c r="C17"/>
      <c r="D17"/>
      <c r="E17"/>
      <c r="F17"/>
    </row>
    <row r="18" spans="1:13" ht="14.1" customHeight="1" x14ac:dyDescent="0.2">
      <c r="A18"/>
      <c r="B18"/>
      <c r="C18"/>
      <c r="D18"/>
      <c r="E18"/>
      <c r="F18"/>
    </row>
    <row r="19" spans="1:13" ht="14.1" customHeight="1" x14ac:dyDescent="0.2"/>
    <row r="20" spans="1:13" ht="14.1" customHeight="1" x14ac:dyDescent="0.2"/>
    <row r="21" spans="1:13" ht="14.1" customHeight="1" x14ac:dyDescent="0.2">
      <c r="A21" s="4" t="s">
        <v>110</v>
      </c>
      <c r="F21" s="12"/>
    </row>
    <row r="22" spans="1:13" ht="14.1" customHeight="1" x14ac:dyDescent="0.2">
      <c r="A22" s="4"/>
      <c r="F22" s="12"/>
    </row>
    <row r="23" spans="1:13" ht="14.1" customHeight="1" x14ac:dyDescent="0.2">
      <c r="A23" s="5" t="s">
        <v>43</v>
      </c>
      <c r="F23" s="12"/>
    </row>
    <row r="24" spans="1:13" ht="9.9499999999999993" customHeight="1" x14ac:dyDescent="0.2">
      <c r="A24" s="6"/>
      <c r="B24" s="7"/>
      <c r="C24" s="6"/>
      <c r="D24" s="7"/>
    </row>
    <row r="25" spans="1:13" ht="15.95" customHeight="1" x14ac:dyDescent="0.2">
      <c r="A25" s="8"/>
      <c r="B25" s="9">
        <v>2016</v>
      </c>
      <c r="C25" s="9">
        <v>2017</v>
      </c>
      <c r="D25" s="9">
        <v>2018</v>
      </c>
      <c r="E25" s="9">
        <v>2019</v>
      </c>
      <c r="F25" s="9">
        <v>2020</v>
      </c>
    </row>
    <row r="26" spans="1:13" ht="14.1" customHeight="1" x14ac:dyDescent="0.2">
      <c r="B26" s="26"/>
      <c r="C26" s="26"/>
      <c r="D26" s="26"/>
      <c r="E26" s="26"/>
      <c r="F26" s="26"/>
    </row>
    <row r="27" spans="1:13" ht="14.1" customHeight="1" x14ac:dyDescent="0.2">
      <c r="A27" s="13" t="s">
        <v>57</v>
      </c>
      <c r="B27" s="14">
        <v>792563</v>
      </c>
      <c r="C27" s="14">
        <v>846765</v>
      </c>
      <c r="D27" s="14">
        <v>912208</v>
      </c>
      <c r="E27" s="14">
        <v>876996</v>
      </c>
      <c r="F27" s="14">
        <v>767890</v>
      </c>
      <c r="H27" s="91"/>
    </row>
    <row r="28" spans="1:13" ht="14.1" customHeight="1" x14ac:dyDescent="0.2">
      <c r="A28" s="13" t="s">
        <v>51</v>
      </c>
      <c r="B28" s="14">
        <v>732870</v>
      </c>
      <c r="C28" s="14">
        <v>779790</v>
      </c>
      <c r="D28" s="14">
        <v>831729</v>
      </c>
      <c r="E28" s="14">
        <v>826480</v>
      </c>
      <c r="F28" s="14">
        <v>715005</v>
      </c>
      <c r="H28" s="92"/>
    </row>
    <row r="29" spans="1:13" ht="14.1" customHeight="1" x14ac:dyDescent="0.2">
      <c r="A29" s="13" t="s">
        <v>86</v>
      </c>
      <c r="B29" s="14">
        <v>874794.84</v>
      </c>
      <c r="C29" s="14">
        <v>936247.35</v>
      </c>
      <c r="D29" s="14">
        <v>1029355.43</v>
      </c>
      <c r="E29" s="14">
        <v>985888.13</v>
      </c>
      <c r="F29" s="14">
        <v>838425</v>
      </c>
      <c r="H29" s="92"/>
      <c r="I29" s="23"/>
      <c r="J29" s="23"/>
      <c r="K29" s="23"/>
      <c r="L29" s="23"/>
      <c r="M29" s="23"/>
    </row>
    <row r="30" spans="1:13" ht="14.1" customHeight="1" x14ac:dyDescent="0.2">
      <c r="A30" s="15"/>
      <c r="B30" s="15"/>
      <c r="C30" s="15"/>
      <c r="D30" s="15"/>
      <c r="E30" s="15"/>
      <c r="F30" s="15"/>
      <c r="H30" s="92"/>
      <c r="I30" s="23"/>
      <c r="J30" s="23"/>
      <c r="K30" s="23"/>
      <c r="L30" s="23"/>
      <c r="M30" s="23"/>
    </row>
    <row r="31" spans="1:13" ht="14.1" customHeight="1" x14ac:dyDescent="0.2">
      <c r="A31" s="16" t="s">
        <v>108</v>
      </c>
      <c r="H31" s="93"/>
      <c r="I31" s="23"/>
      <c r="J31" s="23"/>
      <c r="K31" s="23"/>
      <c r="L31" s="23"/>
      <c r="M31" s="23"/>
    </row>
    <row r="32" spans="1:13" ht="14.1" customHeight="1" x14ac:dyDescent="0.2">
      <c r="A32" s="32" t="s">
        <v>91</v>
      </c>
    </row>
    <row r="33" ht="14.1" customHeight="1" x14ac:dyDescent="0.2"/>
    <row r="34" ht="14.1" customHeight="1" x14ac:dyDescent="0.2"/>
    <row r="35" ht="14.1" customHeight="1" x14ac:dyDescent="0.2"/>
    <row r="36" ht="14.1" customHeight="1" x14ac:dyDescent="0.2"/>
    <row r="37" ht="14.1" customHeight="1" x14ac:dyDescent="0.2"/>
    <row r="38" ht="14.1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</sheetData>
  <phoneticPr fontId="2" type="noConversion"/>
  <hyperlinks>
    <hyperlink ref="H2" location="'Índice Cap_6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Índice Cap_6</vt:lpstr>
      <vt:lpstr>6.1.1</vt:lpstr>
      <vt:lpstr>6.1.2</vt:lpstr>
      <vt:lpstr>6.1.3</vt:lpstr>
      <vt:lpstr>G6.1_G6.2</vt:lpstr>
      <vt:lpstr>6.1.4</vt:lpstr>
      <vt:lpstr>6.1.5</vt:lpstr>
      <vt:lpstr>G6.3_G64</vt:lpstr>
      <vt:lpstr>6.1.6 y 6.1.7</vt:lpstr>
      <vt:lpstr>G6.5_G66</vt:lpstr>
      <vt:lpstr>6.2.1</vt:lpstr>
      <vt:lpstr>6.2.2</vt:lpstr>
      <vt:lpstr>'6.1.1'!Área_de_impresión</vt:lpstr>
      <vt:lpstr>'6.1.2'!Área_de_impresión</vt:lpstr>
      <vt:lpstr>'6.1.3'!Área_de_impresión</vt:lpstr>
      <vt:lpstr>'6.1.4'!Área_de_impresión</vt:lpstr>
      <vt:lpstr>'6.1.5'!Área_de_impresión</vt:lpstr>
      <vt:lpstr>'6.1.6 y 6.1.7'!Área_de_impresión</vt:lpstr>
      <vt:lpstr>'6.2.1'!Área_de_impresión</vt:lpstr>
      <vt:lpstr>'6.2.2'!Área_de_impresión</vt:lpstr>
      <vt:lpstr>G6.1_G6.2!Área_de_impresión</vt:lpstr>
      <vt:lpstr>G6.3_G64!Área_de_impresión</vt:lpstr>
      <vt:lpstr>G6.5_G66!Área_de_impresión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Lorena Ruiz Pinillos</cp:lastModifiedBy>
  <cp:lastPrinted>2021-11-05T13:34:09Z</cp:lastPrinted>
  <dcterms:created xsi:type="dcterms:W3CDTF">1996-11-27T10:00:04Z</dcterms:created>
  <dcterms:modified xsi:type="dcterms:W3CDTF">2021-11-25T12:48:32Z</dcterms:modified>
</cp:coreProperties>
</file>