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50" yWindow="6135" windowWidth="15570" windowHeight="5565" tabRatio="939"/>
  </bookViews>
  <sheets>
    <sheet name="Índice Cap_1" sheetId="138" r:id="rId1"/>
    <sheet name="1.1.1-G.1.1" sheetId="85" r:id="rId2"/>
    <sheet name="1.1.2" sheetId="95" r:id="rId3"/>
    <sheet name="1.1.3" sheetId="100" r:id="rId4"/>
    <sheet name="1.1.4" sheetId="101" r:id="rId5"/>
    <sheet name="1.1.5 " sheetId="102" r:id="rId6"/>
    <sheet name="1.2.1" sheetId="76" r:id="rId7"/>
    <sheet name="1.2.2-G1.2" sheetId="83" r:id="rId8"/>
    <sheet name="1.3.1" sheetId="112" r:id="rId9"/>
    <sheet name="1.3.2-G3" sheetId="113" r:id="rId10"/>
    <sheet name="1.3.3" sheetId="116" r:id="rId11"/>
    <sheet name="1.3.4" sheetId="117" r:id="rId12"/>
    <sheet name="1.3.5" sheetId="118" r:id="rId13"/>
    <sheet name="1.3.6" sheetId="121" r:id="rId14"/>
    <sheet name="1.4" sheetId="123" r:id="rId15"/>
    <sheet name="1.5" sheetId="122" r:id="rId16"/>
    <sheet name="1.6.1- 1.6.2-1.6.3" sheetId="135" r:id="rId17"/>
    <sheet name="G1.4-G1.5" sheetId="125" r:id="rId18"/>
    <sheet name="1.7.1" sheetId="127" r:id="rId19"/>
    <sheet name="1.7.2-1.7.3" sheetId="128" r:id="rId20"/>
    <sheet name="1.8.1-1.8.2" sheetId="129" r:id="rId21"/>
    <sheet name="1.9" sheetId="132" r:id="rId22"/>
  </sheets>
  <externalReferences>
    <externalReference r:id="rId23"/>
  </externalReferences>
  <definedNames>
    <definedName name="_xlnm.Print_Area" localSheetId="1">'1.1.1-G.1.1'!$A$1:$G$106</definedName>
    <definedName name="_xlnm.Print_Area" localSheetId="2">'1.1.2'!$A$1:$H$52</definedName>
    <definedName name="_xlnm.Print_Area" localSheetId="3">'1.1.3'!$A$1:$F$37</definedName>
    <definedName name="_xlnm.Print_Area" localSheetId="4">'1.1.4'!$A$1:$F$36</definedName>
    <definedName name="_xlnm.Print_Area" localSheetId="5">'1.1.5 '!$A$1:$F$39</definedName>
    <definedName name="_xlnm.Print_Area" localSheetId="6">'1.2.1'!$A$1:$H$25</definedName>
    <definedName name="_xlnm.Print_Area" localSheetId="7">'1.2.2-G1.2'!$A$1:$H$53</definedName>
    <definedName name="_xlnm.Print_Area" localSheetId="8">'1.3.1'!$A$1:$H$44</definedName>
    <definedName name="_xlnm.Print_Area" localSheetId="9">'1.3.2-G3'!$A$1:$L$54</definedName>
    <definedName name="_xlnm.Print_Area" localSheetId="10">'1.3.3'!$A$1:$J$47</definedName>
    <definedName name="_xlnm.Print_Area" localSheetId="11">'1.3.4'!$A$1:$H$23</definedName>
    <definedName name="_xlnm.Print_Area" localSheetId="12">'1.3.5'!$A$1:$L$48</definedName>
    <definedName name="_xlnm.Print_Area" localSheetId="13">'1.3.6'!$A$1:$J$24</definedName>
    <definedName name="_xlnm.Print_Area" localSheetId="14">'1.4'!$A$1:$H$53</definedName>
    <definedName name="_xlnm.Print_Area" localSheetId="15">'1.5'!$A$1:$H$17</definedName>
    <definedName name="_xlnm.Print_Area" localSheetId="16">'1.6.1- 1.6.2-1.6.3'!$A$1:$H$52</definedName>
    <definedName name="_xlnm.Print_Area" localSheetId="18">'1.7.1'!$A$1:$H$36</definedName>
    <definedName name="_xlnm.Print_Area" localSheetId="19">'1.7.2-1.7.3'!$A$1:$H$45</definedName>
    <definedName name="_xlnm.Print_Area" localSheetId="20">'1.8.1-1.8.2'!$A$1:$H$54</definedName>
    <definedName name="_xlnm.Print_Area" localSheetId="21">'1.9'!$A$1:$H$31</definedName>
    <definedName name="_xlnm.Print_Area" localSheetId="17">'G1.4-G1.5'!$A$1:$H$50</definedName>
  </definedNames>
  <calcPr calcId="145621"/>
</workbook>
</file>

<file path=xl/calcChain.xml><?xml version="1.0" encoding="utf-8"?>
<calcChain xmlns="http://schemas.openxmlformats.org/spreadsheetml/2006/main">
  <c r="G25" i="85" l="1"/>
  <c r="Q63" i="85" l="1"/>
  <c r="Q62" i="85"/>
  <c r="Q61" i="85"/>
  <c r="L21" i="118" l="1"/>
  <c r="I21" i="118"/>
  <c r="F21" i="118"/>
  <c r="C12" i="118"/>
  <c r="C13" i="118"/>
  <c r="C14" i="118"/>
  <c r="C15" i="118"/>
  <c r="C16" i="118"/>
  <c r="C17" i="118"/>
  <c r="C18" i="118"/>
  <c r="C19" i="118"/>
  <c r="C20" i="118"/>
  <c r="C21" i="118"/>
  <c r="F13" i="118"/>
  <c r="F14" i="118"/>
  <c r="F15" i="118"/>
  <c r="F16" i="118"/>
  <c r="F17" i="118"/>
  <c r="F18" i="118"/>
  <c r="F19" i="118"/>
  <c r="F20" i="118"/>
  <c r="F12" i="118"/>
  <c r="C13" i="113"/>
  <c r="C14" i="113"/>
  <c r="C15" i="113"/>
  <c r="C16" i="113"/>
  <c r="C17" i="113"/>
  <c r="C18" i="113"/>
  <c r="C19" i="113"/>
  <c r="C20" i="113"/>
  <c r="C21" i="113"/>
  <c r="C22" i="113"/>
  <c r="C12" i="113"/>
  <c r="F11" i="113"/>
  <c r="F13" i="113"/>
  <c r="F14" i="113"/>
  <c r="F15" i="113"/>
  <c r="F16" i="113"/>
  <c r="F17" i="113"/>
  <c r="F18" i="113"/>
  <c r="F19" i="113"/>
  <c r="F20" i="113"/>
  <c r="F21" i="113"/>
  <c r="F22" i="113"/>
  <c r="F12" i="113"/>
  <c r="M54" i="125" l="1"/>
  <c r="O45" i="113" l="1"/>
  <c r="O34" i="113"/>
  <c r="F24" i="132" l="1"/>
  <c r="C24" i="132"/>
  <c r="D24" i="132"/>
  <c r="E24" i="132"/>
  <c r="B24" i="132"/>
  <c r="Q49" i="129"/>
  <c r="Q50" i="129"/>
  <c r="Q51" i="129"/>
  <c r="Q52" i="129"/>
  <c r="Q48" i="129"/>
  <c r="D25" i="85" l="1"/>
  <c r="C25" i="85"/>
  <c r="B25" i="85"/>
  <c r="R54" i="125" l="1"/>
  <c r="R35" i="125"/>
  <c r="S35" i="125"/>
  <c r="R36" i="125"/>
  <c r="S36" i="125"/>
  <c r="R37" i="125"/>
  <c r="S37" i="125"/>
  <c r="R38" i="125"/>
  <c r="S38" i="125"/>
  <c r="R39" i="125"/>
  <c r="S39" i="125"/>
  <c r="R40" i="125"/>
  <c r="S40" i="125"/>
  <c r="R41" i="125"/>
  <c r="S41" i="125"/>
  <c r="R42" i="125"/>
  <c r="S42" i="125"/>
  <c r="R43" i="125"/>
  <c r="S43" i="125"/>
  <c r="R44" i="125"/>
  <c r="S44" i="125"/>
  <c r="R45" i="125"/>
  <c r="S45" i="125"/>
  <c r="R46" i="125"/>
  <c r="S46" i="125"/>
  <c r="R47" i="125"/>
  <c r="S47" i="125"/>
  <c r="R48" i="125"/>
  <c r="S48" i="125"/>
  <c r="R49" i="125"/>
  <c r="S49" i="125"/>
  <c r="R50" i="125"/>
  <c r="S50" i="125"/>
  <c r="R51" i="125"/>
  <c r="S51" i="125"/>
  <c r="R52" i="125"/>
  <c r="S52" i="125"/>
  <c r="R53" i="125"/>
  <c r="S53" i="125"/>
  <c r="S54" i="125"/>
  <c r="C22" i="100" l="1"/>
  <c r="D22" i="100"/>
  <c r="F22" i="100"/>
  <c r="B22" i="100"/>
  <c r="B22" i="101"/>
  <c r="C22" i="101"/>
  <c r="D22" i="101"/>
  <c r="F22" i="101"/>
  <c r="H24" i="132" l="1"/>
  <c r="I12" i="113" l="1"/>
  <c r="L12" i="118" l="1"/>
  <c r="L22" i="113"/>
  <c r="P35" i="113" s="1"/>
  <c r="I22" i="113"/>
  <c r="O35" i="113" s="1"/>
  <c r="L13" i="118" l="1"/>
  <c r="L14" i="118"/>
  <c r="L15" i="118"/>
  <c r="L16" i="118"/>
  <c r="L17" i="118"/>
  <c r="L18" i="118"/>
  <c r="L19" i="118"/>
  <c r="L20" i="118"/>
  <c r="I13" i="118"/>
  <c r="I14" i="118"/>
  <c r="I15" i="118"/>
  <c r="I16" i="118"/>
  <c r="I17" i="118"/>
  <c r="I18" i="118"/>
  <c r="I19" i="118"/>
  <c r="I20" i="118"/>
  <c r="I12" i="118"/>
  <c r="I11" i="118" l="1"/>
  <c r="L11" i="118"/>
  <c r="L13" i="113"/>
  <c r="P44" i="113" s="1"/>
  <c r="L14" i="113"/>
  <c r="P43" i="113" s="1"/>
  <c r="L15" i="113"/>
  <c r="P42" i="113" s="1"/>
  <c r="L16" i="113"/>
  <c r="P41" i="113" s="1"/>
  <c r="L17" i="113"/>
  <c r="P40" i="113" s="1"/>
  <c r="L18" i="113"/>
  <c r="P39" i="113" s="1"/>
  <c r="L19" i="113"/>
  <c r="P38" i="113" s="1"/>
  <c r="L20" i="113"/>
  <c r="P37" i="113" s="1"/>
  <c r="L21" i="113"/>
  <c r="P36" i="113" s="1"/>
  <c r="L23" i="113"/>
  <c r="P34" i="113" s="1"/>
  <c r="L12" i="113"/>
  <c r="P45" i="113" s="1"/>
  <c r="I13" i="113"/>
  <c r="O44" i="113" s="1"/>
  <c r="I14" i="113"/>
  <c r="O43" i="113" s="1"/>
  <c r="I15" i="113"/>
  <c r="O42" i="113" s="1"/>
  <c r="I16" i="113"/>
  <c r="O41" i="113" s="1"/>
  <c r="I17" i="113"/>
  <c r="O40" i="113" s="1"/>
  <c r="I18" i="113"/>
  <c r="O39" i="113" s="1"/>
  <c r="I19" i="113"/>
  <c r="O38" i="113" s="1"/>
  <c r="I20" i="113"/>
  <c r="O37" i="113" s="1"/>
  <c r="I21" i="113"/>
  <c r="O36" i="113" s="1"/>
  <c r="I11" i="113" l="1"/>
  <c r="L11" i="113"/>
  <c r="Q64" i="85" l="1"/>
  <c r="M35" i="125" l="1"/>
  <c r="N35" i="125"/>
  <c r="M36" i="125"/>
  <c r="N36" i="125"/>
  <c r="M37" i="125"/>
  <c r="N37" i="125"/>
  <c r="M38" i="125"/>
  <c r="N38" i="125"/>
  <c r="M39" i="125"/>
  <c r="N39" i="125"/>
  <c r="M40" i="125"/>
  <c r="N40" i="125"/>
  <c r="M41" i="125"/>
  <c r="N41" i="125"/>
  <c r="M42" i="125"/>
  <c r="N42" i="125"/>
  <c r="M43" i="125"/>
  <c r="N43" i="125"/>
  <c r="M44" i="125"/>
  <c r="N44" i="125"/>
  <c r="M45" i="125"/>
  <c r="N45" i="125"/>
  <c r="M46" i="125"/>
  <c r="N46" i="125"/>
  <c r="M47" i="125"/>
  <c r="N47" i="125"/>
  <c r="M48" i="125"/>
  <c r="N48" i="125"/>
  <c r="M49" i="125"/>
  <c r="N49" i="125"/>
  <c r="M50" i="125"/>
  <c r="N50" i="125"/>
  <c r="M51" i="125"/>
  <c r="N51" i="125"/>
  <c r="M52" i="125"/>
  <c r="N52" i="125"/>
  <c r="M53" i="125"/>
  <c r="N53" i="125"/>
  <c r="N54" i="125"/>
  <c r="E25" i="85"/>
</calcChain>
</file>

<file path=xl/sharedStrings.xml><?xml version="1.0" encoding="utf-8"?>
<sst xmlns="http://schemas.openxmlformats.org/spreadsheetml/2006/main" count="752" uniqueCount="280">
  <si>
    <t>CONSTRUCCIÓN</t>
  </si>
  <si>
    <t>SERVICIOS</t>
  </si>
  <si>
    <t>INDUSTRIA</t>
  </si>
  <si>
    <t>GENERAL</t>
  </si>
  <si>
    <t>Otros</t>
  </si>
  <si>
    <t>Total</t>
  </si>
  <si>
    <t>TOTAL</t>
  </si>
  <si>
    <t>LA RIOJA</t>
  </si>
  <si>
    <t>ESPAÑA</t>
  </si>
  <si>
    <t>Unidades: Miles de Euros</t>
  </si>
  <si>
    <t>IMPUESTOS NETOS SOBRE LOS PRODUCTOS</t>
  </si>
  <si>
    <t>Agricultura</t>
  </si>
  <si>
    <t>Industria</t>
  </si>
  <si>
    <t>Construcción</t>
  </si>
  <si>
    <t>Servicios</t>
  </si>
  <si>
    <t>La Rioja</t>
  </si>
  <si>
    <t>España</t>
  </si>
  <si>
    <t>Indices por General y Grupos</t>
  </si>
  <si>
    <t>COICOP, Periodo, Comunidades</t>
  </si>
  <si>
    <t>Autónomas y Indices y Tasas.</t>
  </si>
  <si>
    <t>Variación anual</t>
  </si>
  <si>
    <t>motor y motocicletas; transporte y almacenamiento; hostelería</t>
  </si>
  <si>
    <t>Información y comunicaciones</t>
  </si>
  <si>
    <t>Actividades financieras y de seguros</t>
  </si>
  <si>
    <t>Actividades inmobiliarias</t>
  </si>
  <si>
    <t>administrativas y servicios auxiliares</t>
  </si>
  <si>
    <t xml:space="preserve">Actividades profesionales, científicas y técnicas; actividades </t>
  </si>
  <si>
    <t>Administración pública y defensa; seguridad social obligatoria;</t>
  </si>
  <si>
    <t>educación; actividades sanitarias y de servicios sociales</t>
  </si>
  <si>
    <t xml:space="preserve">Comercio al por mayor y al por menor; reparación de vehículos de </t>
  </si>
  <si>
    <t xml:space="preserve">Actividades artísticas, recreativas y de entretenimiento; reparación de </t>
  </si>
  <si>
    <t>De las cuales: Industria manufacturera</t>
  </si>
  <si>
    <t>TOTAL PERSONAS</t>
  </si>
  <si>
    <t>artículos de uso doméstico y otros servicios</t>
  </si>
  <si>
    <t>Unidades: Miles de personas</t>
  </si>
  <si>
    <t xml:space="preserve"> </t>
  </si>
  <si>
    <t>PRODUCTO INTERIOR BRUTO A PRECIOS DE MERCADO</t>
  </si>
  <si>
    <t>y motocicletas; transporte y almacenamiento; hostelería</t>
  </si>
  <si>
    <t xml:space="preserve">    eléctrica, gas, vapor y aire acondicionado; suministro de agua </t>
  </si>
  <si>
    <t>activ. de saneamiento, gestión de residuos y descontaminación</t>
  </si>
  <si>
    <t>educación y actividades sanitarias y de servicios sociales</t>
  </si>
  <si>
    <t>Administración pública y defensa; seguridad social obligatoria</t>
  </si>
  <si>
    <t>Comercio al por mayor y al por menor; reparación de vehíc. de motor</t>
  </si>
  <si>
    <t xml:space="preserve">    Industrias extractivas; indust. manufacturera; suministro de energía </t>
  </si>
  <si>
    <t xml:space="preserve"> de artículos de uso doméstico y otros servicios</t>
  </si>
  <si>
    <t xml:space="preserve">Actividades artísticas, recreativas y de entretenimiento; reparación </t>
  </si>
  <si>
    <t>VALOR AÑADIDO BRUTO A PRECIOS BÁSICOS</t>
  </si>
  <si>
    <t xml:space="preserve">REMUNERACIÓN DE LOS ASALARIADOS </t>
  </si>
  <si>
    <t xml:space="preserve">EXCEDENTE DE EXPLOTACIÓN BRUTO / RENTA MIXTA BRUTA </t>
  </si>
  <si>
    <t>Unidades: Tasa de variación anual</t>
  </si>
  <si>
    <t xml:space="preserve">        INTERIOR BRUTO A PRECIOS DE MERCADO. VARIACIÓN EN VOLUMEN </t>
  </si>
  <si>
    <t>DATOS GRÁFICO</t>
  </si>
  <si>
    <t>DATOS DEL GRÁFICO</t>
  </si>
  <si>
    <t>Unidades: Número de empresas</t>
  </si>
  <si>
    <t>Sociedades Anónimas</t>
  </si>
  <si>
    <t>Sociedades de Responsabilidad Limitada</t>
  </si>
  <si>
    <t>Sociedades Colectivas</t>
  </si>
  <si>
    <t>Sociedades Comanditarias</t>
  </si>
  <si>
    <t>-</t>
  </si>
  <si>
    <t>Comunidades de Bienes</t>
  </si>
  <si>
    <t>Sociedades Cooperativas</t>
  </si>
  <si>
    <t>Asociaciones y otros tipos</t>
  </si>
  <si>
    <t>Organismos Autónomos y otros</t>
  </si>
  <si>
    <t>Personas Físicas</t>
  </si>
  <si>
    <t>FUENTE: Directorio Central de Empresas (DIRCE). INE.</t>
  </si>
  <si>
    <t>NOTA: Datos a 1 de enero.</t>
  </si>
  <si>
    <t>Unidades: Número de locales</t>
  </si>
  <si>
    <t>Sin</t>
  </si>
  <si>
    <t>De 1 a</t>
  </si>
  <si>
    <t>De 3 a</t>
  </si>
  <si>
    <t>De 6 a</t>
  </si>
  <si>
    <t>De 10 a</t>
  </si>
  <si>
    <t>De 20 a</t>
  </si>
  <si>
    <t>De 50 a</t>
  </si>
  <si>
    <t>De 100</t>
  </si>
  <si>
    <t>asalar.</t>
  </si>
  <si>
    <t>2 asal.</t>
  </si>
  <si>
    <t>5 asal.</t>
  </si>
  <si>
    <t>9 asal.</t>
  </si>
  <si>
    <t>19 asal.</t>
  </si>
  <si>
    <t>49 asal.</t>
  </si>
  <si>
    <t>99 asal.</t>
  </si>
  <si>
    <t>Comercio</t>
  </si>
  <si>
    <t>Resto de servicios</t>
  </si>
  <si>
    <t>Locales</t>
  </si>
  <si>
    <t>%</t>
  </si>
  <si>
    <t>Sin asalariados</t>
  </si>
  <si>
    <t>De 1 a 2 asalariados</t>
  </si>
  <si>
    <t>De 3 a 5 asalariados</t>
  </si>
  <si>
    <t>De 6 a 9 asalariados</t>
  </si>
  <si>
    <t>De 10 a 19 asalariados</t>
  </si>
  <si>
    <t>De 20 a 49 asalariados</t>
  </si>
  <si>
    <t>De 50 a 99 asalariados</t>
  </si>
  <si>
    <t>De 100 a 199 asalariados</t>
  </si>
  <si>
    <t>De 200 a 499 asalariados</t>
  </si>
  <si>
    <t>De 500 o más asalariados</t>
  </si>
  <si>
    <t>TOTAL GRUPOS</t>
  </si>
  <si>
    <t>Empresas</t>
  </si>
  <si>
    <t>De 500 a 999 asalariados</t>
  </si>
  <si>
    <t>De 1.000 a 4.999 asalariados</t>
  </si>
  <si>
    <t>De 5.000 y más asalariados</t>
  </si>
  <si>
    <t>Unidades: Miles de euros</t>
  </si>
  <si>
    <t>1.1.2 VALOR AÑADIDO BRUTO A PRECIOS BÁSICOS POR RAMAS DE ACTIVIDAD Y PRODUCTO</t>
  </si>
  <si>
    <t>1.1.3 REMUNERACIÓN DE ASALARIADOS POR RAMAS DE ACTIVIDAD</t>
  </si>
  <si>
    <t>1.1.4 EXCEDENTE DE EXPLOTACIÓN BRUTO / RENTA MIXTA BRUTA POR RAMAS DE ACTIVIDAD</t>
  </si>
  <si>
    <t>1.1.5 EMPLEO TOTAL POR RAMAS DE ACTIVIDAD</t>
  </si>
  <si>
    <t>G.1.2 Evolución de la variación del IPC. Datos a diciembre</t>
  </si>
  <si>
    <t>1.3.1 EMPRESAS SEGÚN SU CONDICIÓN JURÍDICA</t>
  </si>
  <si>
    <t>1.3 DIRECTORIO CENTRAL DE EMPRESAS</t>
  </si>
  <si>
    <t>1.3.2 EMPRESAS SEGÚN NÚMERO DE ASALARIADOS</t>
  </si>
  <si>
    <t>Unidades: Capital en miles de euros</t>
  </si>
  <si>
    <t>SOCIEDADES CREADAS</t>
  </si>
  <si>
    <t>Número</t>
  </si>
  <si>
    <t>Capital suscrito</t>
  </si>
  <si>
    <t>Anónimas</t>
  </si>
  <si>
    <t xml:space="preserve">    Número</t>
  </si>
  <si>
    <t xml:space="preserve">    Capital suscrito</t>
  </si>
  <si>
    <t>Sociedad Limitada</t>
  </si>
  <si>
    <t>SOCIEDADES QUE AUMENTAN CAPITAL</t>
  </si>
  <si>
    <t>Capital</t>
  </si>
  <si>
    <t xml:space="preserve">    Capital</t>
  </si>
  <si>
    <t>SOCIEDADES QUE HAN REDUCIDO CAPITAL</t>
  </si>
  <si>
    <t>SOCIEDADES DISUELTAS (número)</t>
  </si>
  <si>
    <t>Voluntaria</t>
  </si>
  <si>
    <t>Por fusión</t>
  </si>
  <si>
    <t>Otras</t>
  </si>
  <si>
    <t>FUENTE: Estadística de Sociedades Mercantiles INE.</t>
  </si>
  <si>
    <t>NOTA: En el total de España están incluidas el resto de Sociedades y Entidades.</t>
  </si>
  <si>
    <t>Unidad: Miles de euros</t>
  </si>
  <si>
    <t>Depósitos</t>
  </si>
  <si>
    <t xml:space="preserve">La Rioja </t>
  </si>
  <si>
    <t>I</t>
  </si>
  <si>
    <t>Banco de España</t>
  </si>
  <si>
    <t>II</t>
  </si>
  <si>
    <t>III</t>
  </si>
  <si>
    <t>Entidades de Crédito</t>
  </si>
  <si>
    <t>IV</t>
  </si>
  <si>
    <t>Entidades de Depósito</t>
  </si>
  <si>
    <t>Otras entidades de Crédito</t>
  </si>
  <si>
    <t>FUENTE: Boletín Estadístico del Banco de España.</t>
  </si>
  <si>
    <t>Unidades: Millones de euros</t>
  </si>
  <si>
    <t xml:space="preserve">    Depósitos a la vista</t>
  </si>
  <si>
    <t>TASAS DE VARIACIÓN</t>
  </si>
  <si>
    <t>Crédito Total</t>
  </si>
  <si>
    <t xml:space="preserve">    Sector público</t>
  </si>
  <si>
    <t xml:space="preserve">    Sector privado</t>
  </si>
  <si>
    <t xml:space="preserve">   Número</t>
  </si>
  <si>
    <t xml:space="preserve">   Importe</t>
  </si>
  <si>
    <t>FINCAS RÚSTICAS</t>
  </si>
  <si>
    <t>FINCAS URBANAS</t>
  </si>
  <si>
    <t>Viviendas</t>
  </si>
  <si>
    <t>Solares</t>
  </si>
  <si>
    <t>Fuente: Estadística de Hipotecas. INE.</t>
  </si>
  <si>
    <t>TOTAL HIPOTECAS CON CAMBIOS</t>
  </si>
  <si>
    <t>POR NATURALEZA DE LA FINCA</t>
  </si>
  <si>
    <t>Fincas Rústicas</t>
  </si>
  <si>
    <t>Fincas Urbanas</t>
  </si>
  <si>
    <t>POR TIPO DE CAMBIO</t>
  </si>
  <si>
    <t>Novación</t>
  </si>
  <si>
    <t>Subrogación deudor</t>
  </si>
  <si>
    <t>Subrogación acreedor</t>
  </si>
  <si>
    <t>TOTAL CANCELADAS</t>
  </si>
  <si>
    <t>Fincas urbanas: otros</t>
  </si>
  <si>
    <t>POR ENTIDAD QUE CONCEDE EL PRÉSTAMO</t>
  </si>
  <si>
    <t>Banco</t>
  </si>
  <si>
    <t>Caja de ahorros</t>
  </si>
  <si>
    <t>Otras entidades</t>
  </si>
  <si>
    <t>TOTAL TRANSMISIONES EFECTUADAS</t>
  </si>
  <si>
    <t>Otras urbanas</t>
  </si>
  <si>
    <t xml:space="preserve">POR TÍTULO DE ADQUISICIÓN </t>
  </si>
  <si>
    <t>Compraventa</t>
  </si>
  <si>
    <t>Donación</t>
  </si>
  <si>
    <t>Permuta</t>
  </si>
  <si>
    <t>Herencia</t>
  </si>
  <si>
    <t>FUENTE: Estadística de Transmisiones de Derechos de la Propiedad. INE.</t>
  </si>
  <si>
    <t>TOTAL VIVIENDAS</t>
  </si>
  <si>
    <t>POR RÉGIMEN</t>
  </si>
  <si>
    <t>Vivienda libre</t>
  </si>
  <si>
    <t>Vivienda protegida</t>
  </si>
  <si>
    <t>SEGÚN ESTADO</t>
  </si>
  <si>
    <t>Vivienda nueva</t>
  </si>
  <si>
    <t>Vivienda usada</t>
  </si>
  <si>
    <t>DEUDORES CONCURSADOS</t>
  </si>
  <si>
    <t>POR CONCURSO</t>
  </si>
  <si>
    <t>Voluntario</t>
  </si>
  <si>
    <t>Necesario</t>
  </si>
  <si>
    <t>PROCEDIMIENTO</t>
  </si>
  <si>
    <t>Ordinario</t>
  </si>
  <si>
    <t>Abreviado</t>
  </si>
  <si>
    <t>CON PROPUESTA Y SIN PROPUESTA</t>
  </si>
  <si>
    <t>Sin propuesta anticipada</t>
  </si>
  <si>
    <t>Con propuesta anticipada</t>
  </si>
  <si>
    <t>POR NATURALEZA JURÍDICA</t>
  </si>
  <si>
    <t>P. físicas sin actividad empresarial</t>
  </si>
  <si>
    <t>Empresas: personas físicas</t>
  </si>
  <si>
    <t>Empresas: S.A.</t>
  </si>
  <si>
    <t>Empresas: S.R.L.</t>
  </si>
  <si>
    <t>Empresas: Otras</t>
  </si>
  <si>
    <t>FUENTE: Estadística del Procedimiento Concursal. INE.</t>
  </si>
  <si>
    <t>1.6 SISTEMA FINANCIERO</t>
  </si>
  <si>
    <t xml:space="preserve">1.6.3 CONCESIONES DE CRÉDITOS DE BANCOS, CAJAS DE AHORRO Y COOPERATIVAS DE CRÉDITO  </t>
  </si>
  <si>
    <t>1.7.1 FINCAS HIPOTECADAS SEGÚN NATURALEZA DE LA FINCA</t>
  </si>
  <si>
    <t>1.8.1 TRANSMISIONES INSCRITAS EN LOS REGISTROS DE LA PROPIEDAD</t>
  </si>
  <si>
    <t>1.8.2 COMPRAVENTA DE VIVIENDAS, SEGÚN RÉGIMEN Y ESTADO</t>
  </si>
  <si>
    <t>1.2 ÍNDICES DE PRECIOS DE CONSUMO</t>
  </si>
  <si>
    <t>Sector público</t>
  </si>
  <si>
    <t>Sector privado</t>
  </si>
  <si>
    <t>1.1 ESTIMACIONES DE LA CONTABILIDAD REGIONAL. INE</t>
  </si>
  <si>
    <t>1.7  HIPOTECAS</t>
  </si>
  <si>
    <t>1. CUENTAS ECONÓMICAS, EMPRESAS E INDICADORES MONETARIOS Y FINANCIEROS</t>
  </si>
  <si>
    <t>1.4 SOCIEDADES MERCANTILES</t>
  </si>
  <si>
    <t>1.5 INVERSIONES BRUTAS EXTRANJERAS</t>
  </si>
  <si>
    <t>1.8 TRANSMISIONES DE DERECHOS DE LA PROPIEDAD</t>
  </si>
  <si>
    <t>1.2.2 TASA DE VARIACIÓN ANUAL DEL ÍNDICE DE PRECIOS DE CONSUMO POR GRUPOS</t>
  </si>
  <si>
    <t>Agricultura, ganadería, silvicultura y pesca</t>
  </si>
  <si>
    <t>Industria manufacturera</t>
  </si>
  <si>
    <t>Resto de industria</t>
  </si>
  <si>
    <t xml:space="preserve">1.6.1 NÚMERO DE ENTIDADES DE CRÉDITO </t>
  </si>
  <si>
    <t>1.6.2 DEPÓSITOS EN EL SISTEMA BANCARIO</t>
  </si>
  <si>
    <t xml:space="preserve">1.7.2 HIPOTECAS CON CAMBIOS </t>
  </si>
  <si>
    <t xml:space="preserve">1.7.3 HIPOTECAS CANCELADAS REGISTRALMENTE </t>
  </si>
  <si>
    <t xml:space="preserve">DETALLE DE LOS DEPÓSITOS DE LAS ENTIDADES DE </t>
  </si>
  <si>
    <t xml:space="preserve">FUENTE: Contabilidad Regional. Base 2010. INE. </t>
  </si>
  <si>
    <t>Activ. profes., científicas y técnicas; activ. advas. y serv. auxil.</t>
  </si>
  <si>
    <t>de artículos de uso doméstico y otros servicios</t>
  </si>
  <si>
    <t>NOTA:  (P) Estimación provisional, (A) Estimación avance.</t>
  </si>
  <si>
    <t>AGRICULTURA, GANADERÍA, SILVICULTURA Y PESCA</t>
  </si>
  <si>
    <t>NOTA: Datos a diciembre.</t>
  </si>
  <si>
    <t>NOTA: Datos a 31 de diciembre.</t>
  </si>
  <si>
    <t>o más</t>
  </si>
  <si>
    <t>De 5.000 o más asalariados</t>
  </si>
  <si>
    <t>NOTA: (P) Provisional.</t>
  </si>
  <si>
    <t>Unidades: Importe en miles de euros</t>
  </si>
  <si>
    <t>G.1.5 Evolución de la tasa de crecimiento interanual de los créditos</t>
  </si>
  <si>
    <t>G.1.4 Evolución de la tasa de crecimiento interanual de los depósitos</t>
  </si>
  <si>
    <t>1.1.1 VALOR AÑADIDO BRUTO A PRECIOS BÁSICOS POR RAMAS DE ACTIVIDAD Y PRODUCTO INTERIOR</t>
  </si>
  <si>
    <t xml:space="preserve">        BRUTO A PRECIOS DE MERCADO. PRECIOS CORRIENTES</t>
  </si>
  <si>
    <t>CAPÍTULO 1: CUENTAS ECONÓMICAS, EMPRESAS E INDICADORES MONETARIOS Y FINANCIEROS</t>
  </si>
  <si>
    <t>1.1: Estimaciones de la contabilidad regional. INE</t>
  </si>
  <si>
    <t>1.2: Índices de precios de consumo</t>
  </si>
  <si>
    <t>1.3: Directorio Central de Empresas</t>
  </si>
  <si>
    <t xml:space="preserve">1.4: Sociedades mercantiles </t>
  </si>
  <si>
    <t xml:space="preserve">1.5: Inversiones brutas extranjeras </t>
  </si>
  <si>
    <t>1.6: Sistema financiero</t>
  </si>
  <si>
    <t>1.7: Hipotecas</t>
  </si>
  <si>
    <t>1.8: Transmisiones de derechos de la propiedad</t>
  </si>
  <si>
    <t>Volver al índice</t>
  </si>
  <si>
    <t>1.3.4 LOCALES SEGÚN SU CONDICIÓN JURÍDICA</t>
  </si>
  <si>
    <t>1.3.5 LOCALES SEGÚN NÚMERO DE ASALARIADOS</t>
  </si>
  <si>
    <t>01 Alimentos y bebidas no alcohólicas</t>
  </si>
  <si>
    <t>02 Bebidas alcohólicas y tabaco</t>
  </si>
  <si>
    <t>03 Vestido y calzado</t>
  </si>
  <si>
    <t>04 Vivienda, agua, electricidad, gas y otros combustibles</t>
  </si>
  <si>
    <t>06 Sanidad</t>
  </si>
  <si>
    <t>07 Transporte</t>
  </si>
  <si>
    <t>08 Comunicaciones</t>
  </si>
  <si>
    <t>09 Ocio y cultura</t>
  </si>
  <si>
    <t>10 Enseñanza</t>
  </si>
  <si>
    <t>11 Restaurantes y hoteles</t>
  </si>
  <si>
    <t xml:space="preserve">12 Otros bienes y servicios </t>
  </si>
  <si>
    <t>05 Muebles, art. del hogar y art. para el mantenimiento corriente del hogar</t>
  </si>
  <si>
    <t xml:space="preserve">        POR GRUPOS</t>
  </si>
  <si>
    <t xml:space="preserve">1.2.1 TASA DE VARIACIÓN ANUAL DE LAS MEDIAS DEL ÍNDICE DE PRECIOS DE CONSUMO </t>
  </si>
  <si>
    <t>1.9 PROCEDIMIENTO CONCURSAL</t>
  </si>
  <si>
    <t xml:space="preserve">DETALLE DE LOS CRÉDITOS DE LAS ENTIDADES DE </t>
  </si>
  <si>
    <t xml:space="preserve">1.9: Procedimiento concursal </t>
  </si>
  <si>
    <t xml:space="preserve">G.1.1- Porcentaje de participación del VAB por sectores. Año 2017 </t>
  </si>
  <si>
    <t>G.1.3 Porcentaje de empresas según número de asalariados. Año 2018</t>
  </si>
  <si>
    <t>1.3.3 EMPRESAS POR SECTORES ECONÓMICOS Y NÚMERO DE ASALARIADOS. AÑO 2018</t>
  </si>
  <si>
    <t>1.3.6 LOCALES POR SECTORES ECONÓMICOS Y NÚMERO DE ASALARIADOS. AÑO 2018</t>
  </si>
  <si>
    <t>CRÉDITO. AÑOS 2012-2017</t>
  </si>
  <si>
    <t>2017 (P)</t>
  </si>
  <si>
    <t xml:space="preserve">    Depósitos  a Plazo</t>
  </si>
  <si>
    <t xml:space="preserve">    Cuentas</t>
  </si>
  <si>
    <t>FUENTE:  Ministerio de Industria, Comercio y Turismo</t>
  </si>
  <si>
    <t>FUENTE: Índice de precios de consumo de La Rioja. Base 2016 e  INE.</t>
  </si>
  <si>
    <t>2017 (A)</t>
  </si>
  <si>
    <t>2016 (P)</t>
  </si>
  <si>
    <t>NOTA:  (P) Estimación provisional, (A) Estimación avance</t>
  </si>
  <si>
    <t xml:space="preserve">NOTA:  (P) Estimación provisional, (A) Estimación avance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</si>
</sst>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P_t_s_-;\-* #,##0.00\ _P_t_s_-;_-* &quot;-&quot;??\ _P_t_s_-;_-@_-"/>
    <numFmt numFmtId="165" formatCode="#,##0.0"/>
    <numFmt numFmtId="166" formatCode="0.0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b/>
      <sz val="9"/>
      <color indexed="8"/>
      <name val="HelveticaNeue LT 55 Roman"/>
    </font>
    <font>
      <i/>
      <sz val="10"/>
      <name val="HelveticaNeue LT 55 Roman"/>
    </font>
    <font>
      <sz val="8"/>
      <name val="HelveticaNeue LT 55 Roman"/>
    </font>
    <font>
      <b/>
      <sz val="10"/>
      <color indexed="10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0"/>
      <name val="HelveticaNeue LT 55 Roman"/>
    </font>
    <font>
      <u/>
      <sz val="10"/>
      <name val="HelveticaNeue LT 55 Roman"/>
    </font>
    <font>
      <b/>
      <u/>
      <sz val="10"/>
      <color indexed="8"/>
      <name val="HelveticaNeue LT 55 Roman"/>
    </font>
    <font>
      <sz val="10"/>
      <name val="Arial"/>
      <family val="2"/>
    </font>
    <font>
      <i/>
      <sz val="6"/>
      <name val="HelveticaNeue LT 55 Roman"/>
    </font>
    <font>
      <b/>
      <sz val="9"/>
      <color indexed="10"/>
      <name val="HelveticaNeue LT 55 Roman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57"/>
      <name val="HelveticaNeue LT 55 Roman"/>
    </font>
    <font>
      <sz val="10"/>
      <color indexed="48"/>
      <name val="HelveticaNeue LT 55 Roman"/>
    </font>
    <font>
      <sz val="8"/>
      <color rgb="FFFF0000"/>
      <name val="HelveticaNeue LT 55 Roman"/>
    </font>
    <font>
      <sz val="10"/>
      <color rgb="FFFF0000"/>
      <name val="HelveticaNeue LT 55 Roman"/>
    </font>
    <font>
      <b/>
      <sz val="10"/>
      <color rgb="FFFF0000"/>
      <name val="HelveticaNeue LT 55 Roman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11"/>
      <name val="HelveticaNeue LT 55 Roman"/>
    </font>
    <font>
      <sz val="9"/>
      <name val="Arial"/>
      <family val="2"/>
    </font>
    <font>
      <sz val="9"/>
      <color rgb="FFFF0000"/>
      <name val="Arial"/>
      <family val="2"/>
    </font>
    <font>
      <sz val="11"/>
      <color rgb="FF008080"/>
      <name val="HelveticaNeue LT 65 Medium"/>
    </font>
  </fonts>
  <fills count="3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67">
    <xf numFmtId="0" fontId="0" fillId="0" borderId="0"/>
    <xf numFmtId="164" fontId="21" fillId="0" borderId="0" applyFont="0" applyFill="0" applyBorder="0" applyAlignment="0" applyProtection="0"/>
    <xf numFmtId="0" fontId="18" fillId="0" borderId="0"/>
    <xf numFmtId="0" fontId="3" fillId="0" borderId="0"/>
    <xf numFmtId="10" fontId="22" fillId="0" borderId="0" applyNumberFormat="0">
      <alignment horizontal="right" vertical="center"/>
      <protection locked="0"/>
    </xf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0" applyNumberFormat="0" applyFill="0" applyBorder="0" applyAlignment="0" applyProtection="0"/>
    <xf numFmtId="0" fontId="33" fillId="8" borderId="0" applyNumberFormat="0" applyBorder="0" applyAlignment="0" applyProtection="0"/>
    <xf numFmtId="0" fontId="34" fillId="9" borderId="0" applyNumberFormat="0" applyBorder="0" applyAlignment="0" applyProtection="0"/>
    <xf numFmtId="0" fontId="35" fillId="10" borderId="0" applyNumberFormat="0" applyBorder="0" applyAlignment="0" applyProtection="0"/>
    <xf numFmtId="0" fontId="36" fillId="11" borderId="19" applyNumberFormat="0" applyAlignment="0" applyProtection="0"/>
    <xf numFmtId="0" fontId="37" fillId="12" borderId="20" applyNumberFormat="0" applyAlignment="0" applyProtection="0"/>
    <xf numFmtId="0" fontId="38" fillId="12" borderId="19" applyNumberFormat="0" applyAlignment="0" applyProtection="0"/>
    <xf numFmtId="0" fontId="39" fillId="0" borderId="21" applyNumberFormat="0" applyFill="0" applyAlignment="0" applyProtection="0"/>
    <xf numFmtId="0" fontId="40" fillId="13" borderId="22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4" applyNumberFormat="0" applyFill="0" applyAlignment="0" applyProtection="0"/>
    <xf numFmtId="0" fontId="44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44" fillId="38" borderId="0" applyNumberFormat="0" applyBorder="0" applyAlignment="0" applyProtection="0"/>
    <xf numFmtId="0" fontId="2" fillId="0" borderId="0"/>
    <xf numFmtId="0" fontId="2" fillId="14" borderId="23" applyNumberFormat="0" applyFont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14" borderId="23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0" fontId="1" fillId="14" borderId="23" applyNumberFormat="0" applyFont="0" applyAlignment="0" applyProtection="0"/>
  </cellStyleXfs>
  <cellXfs count="302">
    <xf numFmtId="0" fontId="0" fillId="0" borderId="0" xfId="0"/>
    <xf numFmtId="0" fontId="5" fillId="0" borderId="1" xfId="0" applyFont="1" applyBorder="1" applyAlignment="1"/>
    <xf numFmtId="0" fontId="6" fillId="0" borderId="1" xfId="0" applyFont="1" applyBorder="1" applyAlignment="1"/>
    <xf numFmtId="2" fontId="6" fillId="0" borderId="0" xfId="0" applyNumberFormat="1" applyFont="1" applyAlignment="1"/>
    <xf numFmtId="0" fontId="6" fillId="0" borderId="0" xfId="0" applyFont="1" applyAlignment="1"/>
    <xf numFmtId="0" fontId="7" fillId="0" borderId="0" xfId="0" applyFont="1" applyBorder="1" applyAlignment="1">
      <alignment vertical="center" wrapText="1"/>
    </xf>
    <xf numFmtId="0" fontId="5" fillId="0" borderId="0" xfId="0" applyFont="1" applyAlignment="1"/>
    <xf numFmtId="0" fontId="8" fillId="0" borderId="0" xfId="0" applyFont="1" applyBorder="1" applyAlignment="1" applyProtection="1">
      <protection locked="0"/>
    </xf>
    <xf numFmtId="0" fontId="6" fillId="0" borderId="0" xfId="0" applyFont="1" applyBorder="1" applyAlignment="1"/>
    <xf numFmtId="0" fontId="9" fillId="0" borderId="0" xfId="0" applyFont="1" applyBorder="1" applyAlignment="1"/>
    <xf numFmtId="0" fontId="9" fillId="2" borderId="2" xfId="0" applyNumberFormat="1" applyFont="1" applyFill="1" applyBorder="1" applyAlignment="1">
      <alignment vertical="center"/>
    </xf>
    <xf numFmtId="2" fontId="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2" borderId="3" xfId="0" applyNumberFormat="1" applyFont="1" applyFill="1" applyBorder="1" applyAlignment="1">
      <alignment vertical="center"/>
    </xf>
    <xf numFmtId="0" fontId="9" fillId="2" borderId="4" xfId="0" applyNumberFormat="1" applyFont="1" applyFill="1" applyBorder="1" applyAlignment="1">
      <alignment horizontal="right" vertical="center"/>
    </xf>
    <xf numFmtId="165" fontId="9" fillId="0" borderId="0" xfId="0" applyNumberFormat="1" applyFont="1" applyBorder="1" applyAlignment="1"/>
    <xf numFmtId="3" fontId="9" fillId="0" borderId="0" xfId="0" applyNumberFormat="1" applyFont="1" applyBorder="1" applyAlignment="1"/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/>
    <xf numFmtId="0" fontId="11" fillId="0" borderId="0" xfId="3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6" fillId="0" borderId="0" xfId="0" applyFont="1"/>
    <xf numFmtId="4" fontId="9" fillId="0" borderId="0" xfId="0" applyNumberFormat="1" applyFont="1"/>
    <xf numFmtId="4" fontId="9" fillId="0" borderId="0" xfId="0" applyNumberFormat="1" applyFont="1" applyAlignment="1">
      <alignment horizontal="left" indent="1"/>
    </xf>
    <xf numFmtId="4" fontId="9" fillId="0" borderId="0" xfId="0" applyNumberFormat="1" applyFont="1" applyAlignment="1">
      <alignment horizontal="left" indent="2"/>
    </xf>
    <xf numFmtId="0" fontId="6" fillId="0" borderId="0" xfId="0" applyFont="1" applyBorder="1"/>
    <xf numFmtId="0" fontId="11" fillId="0" borderId="0" xfId="3" applyFont="1" applyFill="1" applyBorder="1" applyAlignment="1"/>
    <xf numFmtId="0" fontId="9" fillId="0" borderId="3" xfId="0" applyFont="1" applyBorder="1" applyAlignment="1" applyProtection="1">
      <alignment horizontal="left" indent="1"/>
      <protection locked="0"/>
    </xf>
    <xf numFmtId="165" fontId="9" fillId="0" borderId="3" xfId="0" applyNumberFormat="1" applyFont="1" applyBorder="1" applyAlignment="1"/>
    <xf numFmtId="49" fontId="9" fillId="0" borderId="3" xfId="0" applyNumberFormat="1" applyFont="1" applyBorder="1" applyAlignment="1"/>
    <xf numFmtId="3" fontId="9" fillId="0" borderId="3" xfId="0" applyNumberFormat="1" applyFont="1" applyBorder="1" applyAlignment="1"/>
    <xf numFmtId="3" fontId="12" fillId="0" borderId="3" xfId="0" applyNumberFormat="1" applyFont="1" applyBorder="1" applyAlignment="1"/>
    <xf numFmtId="2" fontId="6" fillId="0" borderId="0" xfId="0" applyNumberFormat="1" applyFont="1"/>
    <xf numFmtId="0" fontId="13" fillId="3" borderId="2" xfId="0" applyFont="1" applyFill="1" applyBorder="1" applyAlignment="1" applyProtection="1">
      <protection locked="0"/>
    </xf>
    <xf numFmtId="165" fontId="9" fillId="0" borderId="2" xfId="0" applyNumberFormat="1" applyFont="1" applyBorder="1" applyAlignment="1"/>
    <xf numFmtId="3" fontId="9" fillId="0" borderId="2" xfId="0" applyNumberFormat="1" applyFont="1" applyBorder="1" applyAlignment="1"/>
    <xf numFmtId="0" fontId="13" fillId="0" borderId="0" xfId="0" applyFont="1" applyAlignment="1"/>
    <xf numFmtId="4" fontId="9" fillId="0" borderId="0" xfId="0" applyNumberFormat="1" applyFont="1" applyFill="1" applyBorder="1" applyAlignment="1">
      <alignment horizontal="centerContinuous" wrapText="1"/>
    </xf>
    <xf numFmtId="3" fontId="13" fillId="0" borderId="0" xfId="0" applyNumberFormat="1" applyFont="1" applyFill="1" applyBorder="1"/>
    <xf numFmtId="0" fontId="9" fillId="2" borderId="2" xfId="0" applyNumberFormat="1" applyFont="1" applyFill="1" applyBorder="1" applyAlignment="1"/>
    <xf numFmtId="0" fontId="9" fillId="2" borderId="3" xfId="0" applyNumberFormat="1" applyFont="1" applyFill="1" applyBorder="1" applyAlignment="1"/>
    <xf numFmtId="0" fontId="11" fillId="0" borderId="0" xfId="0" applyFont="1" applyFill="1" applyBorder="1" applyAlignment="1">
      <alignment horizontal="left" indent="1"/>
    </xf>
    <xf numFmtId="4" fontId="9" fillId="0" borderId="0" xfId="0" applyNumberFormat="1" applyFont="1" applyAlignment="1">
      <alignment horizontal="left" indent="3"/>
    </xf>
    <xf numFmtId="0" fontId="9" fillId="0" borderId="0" xfId="3" applyFont="1" applyFill="1" applyBorder="1" applyAlignment="1">
      <alignment horizontal="left" indent="1"/>
    </xf>
    <xf numFmtId="0" fontId="9" fillId="0" borderId="3" xfId="0" applyFont="1" applyBorder="1" applyAlignment="1" applyProtection="1">
      <protection locked="0"/>
    </xf>
    <xf numFmtId="0" fontId="13" fillId="0" borderId="0" xfId="0" applyFont="1"/>
    <xf numFmtId="0" fontId="15" fillId="0" borderId="0" xfId="0" applyFont="1" applyBorder="1" applyAlignment="1"/>
    <xf numFmtId="3" fontId="12" fillId="0" borderId="0" xfId="0" applyNumberFormat="1" applyFont="1" applyBorder="1" applyAlignment="1">
      <alignment horizontal="right"/>
    </xf>
    <xf numFmtId="165" fontId="9" fillId="0" borderId="0" xfId="0" applyNumberFormat="1" applyFont="1" applyBorder="1" applyAlignment="1">
      <alignment horizontal="right"/>
    </xf>
    <xf numFmtId="165" fontId="6" fillId="0" borderId="0" xfId="0" applyNumberFormat="1" applyFont="1"/>
    <xf numFmtId="0" fontId="9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3" applyFont="1" applyFill="1" applyBorder="1" applyAlignment="1">
      <alignment horizontal="left"/>
    </xf>
    <xf numFmtId="0" fontId="5" fillId="0" borderId="0" xfId="0" applyFont="1" applyBorder="1" applyAlignment="1" applyProtection="1">
      <protection locked="0"/>
    </xf>
    <xf numFmtId="0" fontId="9" fillId="2" borderId="4" xfId="0" applyNumberFormat="1" applyFont="1" applyFill="1" applyBorder="1" applyAlignment="1">
      <alignment vertical="center"/>
    </xf>
    <xf numFmtId="0" fontId="11" fillId="0" borderId="0" xfId="0" applyFont="1" applyBorder="1" applyAlignment="1"/>
    <xf numFmtId="3" fontId="5" fillId="0" borderId="0" xfId="0" applyNumberFormat="1" applyFont="1" applyBorder="1" applyAlignment="1"/>
    <xf numFmtId="0" fontId="9" fillId="4" borderId="4" xfId="0" applyNumberFormat="1" applyFont="1" applyFill="1" applyBorder="1" applyAlignment="1">
      <alignment vertical="center"/>
    </xf>
    <xf numFmtId="166" fontId="6" fillId="0" borderId="0" xfId="0" applyNumberFormat="1" applyFont="1" applyAlignment="1"/>
    <xf numFmtId="0" fontId="9" fillId="0" borderId="0" xfId="0" applyFont="1" applyAlignment="1" applyProtection="1">
      <protection locked="0"/>
    </xf>
    <xf numFmtId="0" fontId="13" fillId="3" borderId="0" xfId="0" applyFont="1" applyFill="1" applyBorder="1" applyAlignment="1" applyProtection="1">
      <protection locked="0"/>
    </xf>
    <xf numFmtId="0" fontId="6" fillId="0" borderId="0" xfId="0" applyFont="1" applyAlignment="1">
      <alignment horizontal="center"/>
    </xf>
    <xf numFmtId="0" fontId="9" fillId="0" borderId="0" xfId="0" applyFont="1" applyBorder="1"/>
    <xf numFmtId="0" fontId="11" fillId="0" borderId="0" xfId="0" applyFont="1"/>
    <xf numFmtId="0" fontId="9" fillId="0" borderId="0" xfId="0" applyFont="1"/>
    <xf numFmtId="0" fontId="5" fillId="0" borderId="0" xfId="0" applyFont="1" applyBorder="1" applyAlignment="1"/>
    <xf numFmtId="0" fontId="9" fillId="2" borderId="3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9" fillId="2" borderId="2" xfId="0" applyNumberFormat="1" applyFont="1" applyFill="1" applyBorder="1" applyAlignment="1">
      <alignment horizontal="right" vertical="center"/>
    </xf>
    <xf numFmtId="0" fontId="9" fillId="2" borderId="0" xfId="0" applyNumberFormat="1" applyFont="1" applyFill="1" applyBorder="1" applyAlignment="1">
      <alignment horizontal="right" vertical="center"/>
    </xf>
    <xf numFmtId="165" fontId="9" fillId="0" borderId="3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165" fontId="9" fillId="0" borderId="2" xfId="0" applyNumberFormat="1" applyFont="1" applyBorder="1" applyAlignment="1">
      <alignment horizontal="right"/>
    </xf>
    <xf numFmtId="3" fontId="6" fillId="0" borderId="0" xfId="0" applyNumberFormat="1" applyFont="1" applyAlignment="1"/>
    <xf numFmtId="0" fontId="13" fillId="0" borderId="0" xfId="0" applyFont="1" applyBorder="1" applyAlignment="1"/>
    <xf numFmtId="0" fontId="6" fillId="0" borderId="0" xfId="0" applyFont="1" applyFill="1" applyBorder="1" applyAlignment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9" fillId="0" borderId="7" xfId="0" applyFont="1" applyBorder="1" applyAlignment="1"/>
    <xf numFmtId="0" fontId="6" fillId="0" borderId="8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7" xfId="0" applyFont="1" applyBorder="1" applyAlignment="1"/>
    <xf numFmtId="0" fontId="11" fillId="0" borderId="7" xfId="0" applyFont="1" applyBorder="1"/>
    <xf numFmtId="0" fontId="9" fillId="0" borderId="7" xfId="0" applyFont="1" applyBorder="1"/>
    <xf numFmtId="0" fontId="9" fillId="0" borderId="9" xfId="0" applyFont="1" applyBorder="1"/>
    <xf numFmtId="0" fontId="9" fillId="0" borderId="10" xfId="0" applyFont="1" applyBorder="1"/>
    <xf numFmtId="0" fontId="16" fillId="0" borderId="12" xfId="0" applyFont="1" applyBorder="1" applyAlignment="1"/>
    <xf numFmtId="0" fontId="17" fillId="0" borderId="12" xfId="0" applyFont="1" applyBorder="1" applyAlignment="1"/>
    <xf numFmtId="49" fontId="9" fillId="6" borderId="3" xfId="0" applyNumberFormat="1" applyFont="1" applyFill="1" applyBorder="1" applyAlignment="1"/>
    <xf numFmtId="3" fontId="9" fillId="6" borderId="3" xfId="0" applyNumberFormat="1" applyFont="1" applyFill="1" applyBorder="1" applyAlignment="1"/>
    <xf numFmtId="0" fontId="8" fillId="0" borderId="0" xfId="0" applyFont="1" applyBorder="1"/>
    <xf numFmtId="0" fontId="9" fillId="2" borderId="2" xfId="0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/>
    <xf numFmtId="0" fontId="9" fillId="2" borderId="3" xfId="0" applyNumberFormat="1" applyFont="1" applyFill="1" applyBorder="1" applyAlignment="1">
      <alignment horizontal="left" vertical="center"/>
    </xf>
    <xf numFmtId="49" fontId="9" fillId="0" borderId="0" xfId="0" applyNumberFormat="1" applyFont="1" applyBorder="1" applyAlignment="1">
      <alignment horizontal="right"/>
    </xf>
    <xf numFmtId="0" fontId="13" fillId="0" borderId="2" xfId="0" applyFont="1" applyFill="1" applyBorder="1"/>
    <xf numFmtId="0" fontId="9" fillId="0" borderId="2" xfId="0" applyFont="1" applyBorder="1" applyAlignment="1"/>
    <xf numFmtId="0" fontId="19" fillId="0" borderId="0" xfId="0" applyFont="1" applyBorder="1" applyAlignment="1"/>
    <xf numFmtId="0" fontId="5" fillId="0" borderId="0" xfId="0" applyFont="1" applyBorder="1"/>
    <xf numFmtId="0" fontId="9" fillId="2" borderId="2" xfId="0" applyFont="1" applyFill="1" applyBorder="1" applyAlignment="1">
      <alignment horizontal="right" vertical="center"/>
    </xf>
    <xf numFmtId="0" fontId="9" fillId="4" borderId="2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3" fontId="9" fillId="2" borderId="3" xfId="0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right" vertical="center"/>
    </xf>
    <xf numFmtId="0" fontId="9" fillId="0" borderId="3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13" fillId="0" borderId="0" xfId="0" applyFont="1" applyBorder="1"/>
    <xf numFmtId="3" fontId="9" fillId="0" borderId="0" xfId="0" applyNumberFormat="1" applyFont="1" applyBorder="1" applyAlignment="1">
      <alignment horizontal="right" vertical="center"/>
    </xf>
    <xf numFmtId="3" fontId="6" fillId="0" borderId="0" xfId="0" applyNumberFormat="1" applyFont="1"/>
    <xf numFmtId="3" fontId="9" fillId="0" borderId="0" xfId="0" applyNumberFormat="1" applyFont="1" applyAlignment="1"/>
    <xf numFmtId="0" fontId="9" fillId="2" borderId="2" xfId="0" applyFont="1" applyFill="1" applyBorder="1" applyAlignment="1">
      <alignment horizontal="right"/>
    </xf>
    <xf numFmtId="0" fontId="9" fillId="4" borderId="3" xfId="0" applyNumberFormat="1" applyFont="1" applyFill="1" applyBorder="1" applyAlignment="1">
      <alignment horizontal="right" vertical="center"/>
    </xf>
    <xf numFmtId="0" fontId="11" fillId="0" borderId="0" xfId="0" applyFont="1" applyAlignment="1"/>
    <xf numFmtId="0" fontId="6" fillId="2" borderId="2" xfId="0" applyFont="1" applyFill="1" applyBorder="1" applyAlignment="1"/>
    <xf numFmtId="0" fontId="6" fillId="2" borderId="0" xfId="0" applyFont="1" applyFill="1" applyBorder="1" applyAlignment="1">
      <alignment horizontal="left"/>
    </xf>
    <xf numFmtId="165" fontId="9" fillId="0" borderId="0" xfId="0" applyNumberFormat="1" applyFont="1" applyFill="1" applyBorder="1" applyAlignment="1"/>
    <xf numFmtId="0" fontId="9" fillId="0" borderId="3" xfId="0" applyFont="1" applyFill="1" applyBorder="1"/>
    <xf numFmtId="0" fontId="13" fillId="0" borderId="0" xfId="0" applyFont="1" applyFill="1" applyBorder="1"/>
    <xf numFmtId="2" fontId="6" fillId="0" borderId="0" xfId="0" applyNumberFormat="1" applyFont="1" applyBorder="1" applyAlignment="1">
      <alignment horizontal="right"/>
    </xf>
    <xf numFmtId="2" fontId="9" fillId="0" borderId="0" xfId="0" applyNumberFormat="1" applyFont="1" applyAlignment="1"/>
    <xf numFmtId="0" fontId="11" fillId="0" borderId="0" xfId="0" applyFont="1" applyBorder="1"/>
    <xf numFmtId="2" fontId="9" fillId="0" borderId="0" xfId="0" applyNumberFormat="1" applyFont="1" applyBorder="1" applyAlignment="1">
      <alignment horizontal="right"/>
    </xf>
    <xf numFmtId="0" fontId="13" fillId="3" borderId="2" xfId="0" applyFont="1" applyFill="1" applyBorder="1"/>
    <xf numFmtId="0" fontId="9" fillId="0" borderId="2" xfId="0" applyFont="1" applyBorder="1" applyAlignment="1">
      <alignment horizontal="right"/>
    </xf>
    <xf numFmtId="2" fontId="9" fillId="0" borderId="0" xfId="0" applyNumberFormat="1" applyFont="1" applyBorder="1" applyAlignment="1"/>
    <xf numFmtId="3" fontId="6" fillId="0" borderId="0" xfId="0" applyNumberFormat="1" applyFont="1" applyAlignment="1">
      <alignment horizontal="right"/>
    </xf>
    <xf numFmtId="0" fontId="9" fillId="0" borderId="3" xfId="0" applyFont="1" applyBorder="1" applyAlignment="1"/>
    <xf numFmtId="165" fontId="20" fillId="0" borderId="0" xfId="0" applyNumberFormat="1" applyFont="1" applyBorder="1" applyAlignment="1">
      <alignment horizontal="right"/>
    </xf>
    <xf numFmtId="4" fontId="9" fillId="0" borderId="0" xfId="0" applyNumberFormat="1" applyFont="1" applyAlignment="1"/>
    <xf numFmtId="4" fontId="9" fillId="0" borderId="0" xfId="0" applyNumberFormat="1" applyFont="1" applyBorder="1" applyAlignment="1"/>
    <xf numFmtId="4" fontId="9" fillId="0" borderId="0" xfId="0" applyNumberFormat="1" applyFont="1" applyBorder="1" applyAlignment="1">
      <alignment horizontal="right"/>
    </xf>
    <xf numFmtId="0" fontId="6" fillId="0" borderId="2" xfId="0" applyFont="1" applyBorder="1" applyAlignment="1"/>
    <xf numFmtId="4" fontId="6" fillId="0" borderId="2" xfId="0" applyNumberFormat="1" applyFont="1" applyBorder="1" applyAlignment="1"/>
    <xf numFmtId="165" fontId="9" fillId="0" borderId="0" xfId="0" applyNumberFormat="1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 applyFill="1" applyBorder="1"/>
    <xf numFmtId="10" fontId="9" fillId="0" borderId="0" xfId="0" applyNumberFormat="1" applyFont="1" applyFill="1" applyBorder="1" applyAlignment="1"/>
    <xf numFmtId="10" fontId="6" fillId="0" borderId="0" xfId="0" applyNumberFormat="1" applyFont="1"/>
    <xf numFmtId="0" fontId="9" fillId="0" borderId="0" xfId="0" applyNumberFormat="1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right" vertical="center"/>
    </xf>
    <xf numFmtId="4" fontId="6" fillId="0" borderId="0" xfId="0" applyNumberFormat="1" applyFont="1" applyAlignment="1"/>
    <xf numFmtId="0" fontId="9" fillId="0" borderId="0" xfId="0" applyFont="1" applyFill="1" applyBorder="1" applyAlignment="1"/>
    <xf numFmtId="0" fontId="15" fillId="0" borderId="1" xfId="0" applyFont="1" applyBorder="1" applyAlignment="1"/>
    <xf numFmtId="0" fontId="15" fillId="0" borderId="0" xfId="0" applyFont="1"/>
    <xf numFmtId="165" fontId="12" fillId="0" borderId="0" xfId="0" applyNumberFormat="1" applyFont="1" applyBorder="1" applyAlignment="1">
      <alignment horizontal="right"/>
    </xf>
    <xf numFmtId="0" fontId="15" fillId="0" borderId="0" xfId="0" applyFont="1" applyAlignment="1"/>
    <xf numFmtId="0" fontId="8" fillId="0" borderId="0" xfId="0" applyFont="1" applyAlignment="1"/>
    <xf numFmtId="0" fontId="12" fillId="0" borderId="0" xfId="0" applyFont="1" applyBorder="1" applyAlignment="1">
      <alignment horizontal="right"/>
    </xf>
    <xf numFmtId="0" fontId="12" fillId="2" borderId="2" xfId="0" applyNumberFormat="1" applyFont="1" applyFill="1" applyBorder="1" applyAlignment="1">
      <alignment vertical="center"/>
    </xf>
    <xf numFmtId="0" fontId="9" fillId="4" borderId="4" xfId="0" applyNumberFormat="1" applyFont="1" applyFill="1" applyBorder="1" applyAlignment="1">
      <alignment horizontal="right" vertical="center"/>
    </xf>
    <xf numFmtId="165" fontId="12" fillId="0" borderId="0" xfId="0" applyNumberFormat="1" applyFont="1" applyBorder="1" applyAlignment="1"/>
    <xf numFmtId="0" fontId="11" fillId="3" borderId="0" xfId="0" applyFont="1" applyFill="1" applyBorder="1" applyAlignment="1"/>
    <xf numFmtId="3" fontId="9" fillId="0" borderId="0" xfId="1" applyNumberFormat="1" applyFont="1" applyBorder="1" applyAlignment="1">
      <alignment horizontal="right"/>
    </xf>
    <xf numFmtId="3" fontId="12" fillId="0" borderId="0" xfId="1" applyNumberFormat="1" applyFont="1" applyBorder="1" applyAlignment="1">
      <alignment horizontal="right"/>
    </xf>
    <xf numFmtId="0" fontId="9" fillId="3" borderId="0" xfId="0" applyFont="1" applyFill="1" applyBorder="1" applyAlignment="1">
      <alignment horizontal="left" indent="2"/>
    </xf>
    <xf numFmtId="0" fontId="9" fillId="0" borderId="0" xfId="0" applyFont="1" applyBorder="1" applyAlignment="1">
      <alignment horizontal="left" indent="3"/>
    </xf>
    <xf numFmtId="0" fontId="9" fillId="0" borderId="0" xfId="0" applyFont="1" applyBorder="1" applyAlignment="1">
      <alignment horizontal="left" indent="2"/>
    </xf>
    <xf numFmtId="0" fontId="9" fillId="3" borderId="0" xfId="0" applyFont="1" applyFill="1" applyBorder="1" applyAlignment="1">
      <alignment horizontal="left"/>
    </xf>
    <xf numFmtId="4" fontId="6" fillId="0" borderId="0" xfId="0" applyNumberFormat="1" applyFont="1"/>
    <xf numFmtId="165" fontId="12" fillId="0" borderId="2" xfId="0" applyNumberFormat="1" applyFont="1" applyBorder="1" applyAlignment="1"/>
    <xf numFmtId="0" fontId="19" fillId="0" borderId="0" xfId="0" applyFont="1" applyFill="1" applyBorder="1" applyAlignment="1"/>
    <xf numFmtId="0" fontId="6" fillId="0" borderId="0" xfId="0" applyFont="1" applyFill="1" applyAlignment="1"/>
    <xf numFmtId="3" fontId="6" fillId="0" borderId="8" xfId="0" applyNumberFormat="1" applyFont="1" applyBorder="1"/>
    <xf numFmtId="0" fontId="9" fillId="4" borderId="2" xfId="0" applyNumberFormat="1" applyFont="1" applyFill="1" applyBorder="1" applyAlignment="1">
      <alignment vertical="center"/>
    </xf>
    <xf numFmtId="3" fontId="9" fillId="5" borderId="13" xfId="0" applyNumberFormat="1" applyFont="1" applyFill="1" applyBorder="1" applyAlignment="1">
      <alignment vertical="center"/>
    </xf>
    <xf numFmtId="3" fontId="9" fillId="5" borderId="14" xfId="0" applyNumberFormat="1" applyFont="1" applyFill="1" applyBorder="1" applyAlignment="1">
      <alignment vertical="center"/>
    </xf>
    <xf numFmtId="4" fontId="9" fillId="0" borderId="7" xfId="0" applyNumberFormat="1" applyFont="1" applyBorder="1"/>
    <xf numFmtId="4" fontId="9" fillId="0" borderId="0" xfId="0" applyNumberFormat="1" applyFont="1" applyBorder="1"/>
    <xf numFmtId="4" fontId="9" fillId="0" borderId="14" xfId="0" applyNumberFormat="1" applyFont="1" applyBorder="1" applyAlignment="1">
      <alignment horizontal="right" vertical="center" wrapText="1"/>
    </xf>
    <xf numFmtId="4" fontId="9" fillId="0" borderId="15" xfId="0" applyNumberFormat="1" applyFont="1" applyBorder="1" applyAlignment="1">
      <alignment horizontal="right" vertical="center" wrapText="1"/>
    </xf>
    <xf numFmtId="3" fontId="9" fillId="0" borderId="0" xfId="0" applyNumberFormat="1" applyFont="1" applyFill="1" applyBorder="1" applyAlignment="1"/>
    <xf numFmtId="0" fontId="4" fillId="0" borderId="7" xfId="0" applyFont="1" applyBorder="1" applyAlignment="1">
      <alignment horizontal="left"/>
    </xf>
    <xf numFmtId="0" fontId="4" fillId="0" borderId="0" xfId="0" applyFont="1" applyBorder="1"/>
    <xf numFmtId="0" fontId="9" fillId="0" borderId="0" xfId="0" applyFont="1" applyAlignment="1" applyProtection="1">
      <alignment horizontal="left"/>
      <protection locked="0"/>
    </xf>
    <xf numFmtId="3" fontId="9" fillId="0" borderId="0" xfId="1" applyNumberFormat="1" applyFont="1" applyFill="1" applyBorder="1" applyAlignment="1">
      <alignment horizontal="right"/>
    </xf>
    <xf numFmtId="3" fontId="26" fillId="0" borderId="0" xfId="1" applyNumberFormat="1" applyFont="1" applyBorder="1" applyAlignment="1">
      <alignment horizontal="right"/>
    </xf>
    <xf numFmtId="0" fontId="9" fillId="0" borderId="0" xfId="0" applyFont="1" applyAlignment="1" applyProtection="1">
      <alignment horizontal="left" indent="1"/>
      <protection locked="0"/>
    </xf>
    <xf numFmtId="0" fontId="23" fillId="0" borderId="7" xfId="0" applyFont="1" applyBorder="1" applyAlignment="1">
      <alignment horizontal="left"/>
    </xf>
    <xf numFmtId="166" fontId="24" fillId="0" borderId="0" xfId="0" applyNumberFormat="1" applyFont="1"/>
    <xf numFmtId="0" fontId="24" fillId="0" borderId="0" xfId="0" applyFont="1"/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left"/>
    </xf>
    <xf numFmtId="0" fontId="6" fillId="0" borderId="9" xfId="0" applyFont="1" applyBorder="1" applyAlignment="1"/>
    <xf numFmtId="3" fontId="22" fillId="0" borderId="0" xfId="0" applyNumberFormat="1" applyFont="1"/>
    <xf numFmtId="0" fontId="25" fillId="0" borderId="0" xfId="0" applyFont="1" applyAlignment="1"/>
    <xf numFmtId="0" fontId="6" fillId="0" borderId="0" xfId="0" applyFont="1" applyFill="1"/>
    <xf numFmtId="3" fontId="9" fillId="0" borderId="0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left" indent="1"/>
    </xf>
    <xf numFmtId="0" fontId="11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center" indent="2"/>
    </xf>
    <xf numFmtId="0" fontId="9" fillId="0" borderId="0" xfId="0" applyFont="1" applyBorder="1" applyAlignment="1">
      <alignment horizontal="left" vertical="center" indent="4"/>
    </xf>
    <xf numFmtId="0" fontId="9" fillId="0" borderId="0" xfId="0" applyFont="1" applyBorder="1" applyAlignment="1">
      <alignment horizontal="left" vertical="center" indent="1"/>
    </xf>
    <xf numFmtId="165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165" fontId="9" fillId="0" borderId="2" xfId="0" applyNumberFormat="1" applyFont="1" applyFill="1" applyBorder="1" applyAlignment="1"/>
    <xf numFmtId="0" fontId="11" fillId="0" borderId="0" xfId="0" applyFont="1" applyAlignment="1">
      <alignment horizontal="left"/>
    </xf>
    <xf numFmtId="0" fontId="0" fillId="0" borderId="0" xfId="0" applyAlignment="1">
      <alignment wrapText="1"/>
    </xf>
    <xf numFmtId="166" fontId="9" fillId="0" borderId="0" xfId="0" applyNumberFormat="1" applyFont="1" applyBorder="1" applyAlignment="1"/>
    <xf numFmtId="166" fontId="9" fillId="0" borderId="8" xfId="0" applyNumberFormat="1" applyFont="1" applyBorder="1" applyAlignment="1"/>
    <xf numFmtId="166" fontId="9" fillId="0" borderId="0" xfId="0" applyNumberFormat="1" applyFont="1" applyBorder="1"/>
    <xf numFmtId="166" fontId="9" fillId="0" borderId="8" xfId="0" applyNumberFormat="1" applyFont="1" applyBorder="1"/>
    <xf numFmtId="166" fontId="9" fillId="0" borderId="10" xfId="0" applyNumberFormat="1" applyFont="1" applyBorder="1"/>
    <xf numFmtId="166" fontId="9" fillId="0" borderId="11" xfId="0" applyNumberFormat="1" applyFont="1" applyBorder="1"/>
    <xf numFmtId="2" fontId="9" fillId="0" borderId="8" xfId="0" applyNumberFormat="1" applyFont="1" applyBorder="1" applyAlignment="1"/>
    <xf numFmtId="2" fontId="9" fillId="0" borderId="10" xfId="0" applyNumberFormat="1" applyFont="1" applyBorder="1"/>
    <xf numFmtId="3" fontId="9" fillId="6" borderId="0" xfId="0" applyNumberFormat="1" applyFont="1" applyFill="1" applyBorder="1"/>
    <xf numFmtId="3" fontId="9" fillId="6" borderId="8" xfId="0" applyNumberFormat="1" applyFont="1" applyFill="1" applyBorder="1"/>
    <xf numFmtId="4" fontId="9" fillId="0" borderId="8" xfId="0" applyNumberFormat="1" applyFont="1" applyBorder="1" applyAlignment="1"/>
    <xf numFmtId="4" fontId="9" fillId="0" borderId="10" xfId="0" applyNumberFormat="1" applyFont="1" applyBorder="1" applyAlignment="1"/>
    <xf numFmtId="4" fontId="9" fillId="0" borderId="11" xfId="0" applyNumberFormat="1" applyFont="1" applyBorder="1" applyAlignment="1"/>
    <xf numFmtId="0" fontId="6" fillId="7" borderId="7" xfId="0" applyFont="1" applyFill="1" applyBorder="1" applyAlignment="1"/>
    <xf numFmtId="0" fontId="6" fillId="7" borderId="0" xfId="0" applyFont="1" applyFill="1" applyBorder="1" applyAlignment="1"/>
    <xf numFmtId="0" fontId="24" fillId="7" borderId="0" xfId="0" applyFont="1" applyFill="1" applyBorder="1"/>
    <xf numFmtId="0" fontId="6" fillId="7" borderId="8" xfId="0" applyFont="1" applyFill="1" applyBorder="1" applyAlignment="1"/>
    <xf numFmtId="4" fontId="9" fillId="0" borderId="10" xfId="0" applyNumberFormat="1" applyFont="1" applyBorder="1" applyAlignment="1">
      <alignment horizontal="right" vertical="center" wrapText="1"/>
    </xf>
    <xf numFmtId="4" fontId="9" fillId="0" borderId="11" xfId="0" applyNumberFormat="1" applyFont="1" applyBorder="1" applyAlignment="1">
      <alignment horizontal="right" vertical="center" wrapText="1"/>
    </xf>
    <xf numFmtId="165" fontId="9" fillId="0" borderId="3" xfId="0" applyNumberFormat="1" applyFont="1" applyFill="1" applyBorder="1" applyAlignment="1"/>
    <xf numFmtId="49" fontId="9" fillId="0" borderId="3" xfId="0" applyNumberFormat="1" applyFont="1" applyFill="1" applyBorder="1" applyAlignment="1"/>
    <xf numFmtId="3" fontId="9" fillId="0" borderId="3" xfId="0" applyNumberFormat="1" applyFont="1" applyFill="1" applyBorder="1" applyAlignment="1"/>
    <xf numFmtId="3" fontId="12" fillId="0" borderId="3" xfId="0" applyNumberFormat="1" applyFont="1" applyFill="1" applyBorder="1" applyAlignment="1"/>
    <xf numFmtId="3" fontId="9" fillId="0" borderId="2" xfId="0" applyNumberFormat="1" applyFont="1" applyFill="1" applyBorder="1" applyAlignment="1"/>
    <xf numFmtId="3" fontId="26" fillId="0" borderId="0" xfId="1" applyNumberFormat="1" applyFont="1" applyFill="1" applyBorder="1" applyAlignment="1">
      <alignment horizontal="right"/>
    </xf>
    <xf numFmtId="3" fontId="6" fillId="0" borderId="0" xfId="0" applyNumberFormat="1" applyFont="1" applyFill="1" applyAlignment="1"/>
    <xf numFmtId="165" fontId="9" fillId="0" borderId="0" xfId="0" applyNumberFormat="1" applyFont="1" applyFill="1" applyAlignment="1">
      <alignment horizontal="right"/>
    </xf>
    <xf numFmtId="165" fontId="9" fillId="0" borderId="0" xfId="0" applyNumberFormat="1" applyFont="1" applyFill="1" applyAlignment="1"/>
    <xf numFmtId="3" fontId="26" fillId="0" borderId="0" xfId="0" applyNumberFormat="1" applyFont="1" applyFill="1" applyBorder="1" applyAlignment="1"/>
    <xf numFmtId="3" fontId="26" fillId="0" borderId="0" xfId="0" applyNumberFormat="1" applyFont="1" applyFill="1" applyBorder="1" applyAlignment="1">
      <alignment horizontal="right"/>
    </xf>
    <xf numFmtId="0" fontId="6" fillId="0" borderId="0" xfId="0" applyFont="1" applyAlignment="1"/>
    <xf numFmtId="0" fontId="9" fillId="0" borderId="0" xfId="0" applyFont="1" applyFill="1" applyAlignment="1"/>
    <xf numFmtId="0" fontId="9" fillId="0" borderId="0" xfId="0" applyFont="1" applyFill="1"/>
    <xf numFmtId="0" fontId="26" fillId="0" borderId="0" xfId="0" applyFont="1" applyFill="1"/>
    <xf numFmtId="3" fontId="9" fillId="0" borderId="0" xfId="0" applyNumberFormat="1" applyFont="1" applyFill="1" applyAlignment="1"/>
    <xf numFmtId="165" fontId="26" fillId="0" borderId="0" xfId="0" applyNumberFormat="1" applyFont="1" applyBorder="1" applyAlignment="1"/>
    <xf numFmtId="3" fontId="26" fillId="0" borderId="0" xfId="0" applyNumberFormat="1" applyFont="1" applyBorder="1" applyAlignment="1"/>
    <xf numFmtId="3" fontId="4" fillId="0" borderId="0" xfId="0" applyNumberFormat="1" applyFont="1" applyFill="1" applyBorder="1"/>
    <xf numFmtId="3" fontId="27" fillId="0" borderId="0" xfId="0" applyNumberFormat="1" applyFont="1" applyFill="1"/>
    <xf numFmtId="3" fontId="9" fillId="0" borderId="8" xfId="0" applyNumberFormat="1" applyFont="1" applyFill="1" applyBorder="1"/>
    <xf numFmtId="3" fontId="9" fillId="0" borderId="0" xfId="0" applyNumberFormat="1" applyFont="1" applyFill="1" applyBorder="1"/>
    <xf numFmtId="3" fontId="4" fillId="0" borderId="8" xfId="0" applyNumberFormat="1" applyFont="1" applyFill="1" applyBorder="1"/>
    <xf numFmtId="0" fontId="9" fillId="0" borderId="8" xfId="0" applyNumberFormat="1" applyFont="1" applyBorder="1" applyAlignment="1"/>
    <xf numFmtId="3" fontId="0" fillId="0" borderId="0" xfId="0" applyNumberFormat="1"/>
    <xf numFmtId="0" fontId="6" fillId="0" borderId="0" xfId="0" applyFont="1" applyAlignment="1"/>
    <xf numFmtId="4" fontId="9" fillId="0" borderId="0" xfId="0" applyNumberFormat="1" applyFont="1" applyFill="1" applyBorder="1" applyAlignment="1"/>
    <xf numFmtId="3" fontId="26" fillId="0" borderId="0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0" xfId="0" applyFont="1" applyAlignment="1"/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6" fillId="0" borderId="0" xfId="47" applyFont="1" applyAlignment="1" applyProtection="1">
      <alignment horizontal="left" vertical="center" indent="1"/>
    </xf>
    <xf numFmtId="0" fontId="7" fillId="0" borderId="0" xfId="0" applyFont="1" applyBorder="1" applyAlignment="1">
      <alignment vertical="center" wrapText="1"/>
    </xf>
    <xf numFmtId="0" fontId="6" fillId="0" borderId="0" xfId="0" applyFont="1" applyAlignment="1"/>
    <xf numFmtId="0" fontId="45" fillId="0" borderId="0" xfId="0" applyFont="1" applyFill="1" applyAlignment="1">
      <alignment vertical="center"/>
    </xf>
    <xf numFmtId="0" fontId="49" fillId="0" borderId="0" xfId="0" applyFont="1" applyFill="1" applyAlignment="1">
      <alignment vertical="center"/>
    </xf>
    <xf numFmtId="0" fontId="46" fillId="0" borderId="0" xfId="47" applyFont="1" applyAlignment="1" applyProtection="1">
      <alignment horizontal="left" vertical="center"/>
    </xf>
    <xf numFmtId="0" fontId="9" fillId="0" borderId="26" xfId="0" applyNumberFormat="1" applyFont="1" applyBorder="1" applyAlignment="1"/>
    <xf numFmtId="0" fontId="6" fillId="0" borderId="10" xfId="0" applyFont="1" applyFill="1" applyBorder="1" applyAlignment="1"/>
    <xf numFmtId="0" fontId="6" fillId="0" borderId="0" xfId="0" applyFont="1" applyFill="1" applyAlignment="1">
      <alignment horizontal="right"/>
    </xf>
    <xf numFmtId="4" fontId="9" fillId="0" borderId="25" xfId="0" applyNumberFormat="1" applyFont="1" applyBorder="1" applyAlignment="1"/>
    <xf numFmtId="3" fontId="26" fillId="0" borderId="0" xfId="0" applyNumberFormat="1" applyFont="1" applyFill="1" applyAlignment="1"/>
    <xf numFmtId="3" fontId="27" fillId="0" borderId="0" xfId="0" applyNumberFormat="1" applyFont="1" applyFill="1" applyAlignment="1"/>
    <xf numFmtId="0" fontId="26" fillId="0" borderId="0" xfId="0" applyFont="1" applyFill="1" applyAlignment="1"/>
    <xf numFmtId="3" fontId="26" fillId="0" borderId="0" xfId="0" applyNumberFormat="1" applyFont="1" applyFill="1" applyAlignment="1">
      <alignment horizontal="right"/>
    </xf>
    <xf numFmtId="0" fontId="13" fillId="0" borderId="0" xfId="0" applyFont="1" applyFill="1" applyBorder="1" applyAlignment="1"/>
    <xf numFmtId="0" fontId="27" fillId="0" borderId="0" xfId="0" applyFont="1" applyFill="1"/>
    <xf numFmtId="165" fontId="26" fillId="0" borderId="0" xfId="0" applyNumberFormat="1" applyFont="1" applyFill="1" applyBorder="1" applyAlignment="1"/>
    <xf numFmtId="0" fontId="1" fillId="0" borderId="0" xfId="48" applyFill="1"/>
    <xf numFmtId="3" fontId="15" fillId="0" borderId="0" xfId="0" applyNumberFormat="1" applyFont="1"/>
    <xf numFmtId="3" fontId="24" fillId="0" borderId="0" xfId="0" applyNumberFormat="1" applyFont="1" applyFill="1"/>
    <xf numFmtId="3" fontId="50" fillId="0" borderId="27" xfId="0" applyNumberFormat="1" applyFont="1" applyFill="1" applyBorder="1" applyAlignment="1">
      <alignment horizontal="right"/>
    </xf>
    <xf numFmtId="3" fontId="26" fillId="0" borderId="3" xfId="0" applyNumberFormat="1" applyFont="1" applyFill="1" applyBorder="1" applyAlignment="1"/>
    <xf numFmtId="165" fontId="6" fillId="0" borderId="0" xfId="0" applyNumberFormat="1" applyFont="1" applyFill="1"/>
    <xf numFmtId="0" fontId="27" fillId="0" borderId="0" xfId="0" applyFont="1" applyFill="1" applyAlignment="1"/>
    <xf numFmtId="3" fontId="51" fillId="0" borderId="27" xfId="0" applyNumberFormat="1" applyFont="1" applyFill="1" applyBorder="1" applyAlignment="1">
      <alignment horizontal="right"/>
    </xf>
    <xf numFmtId="0" fontId="52" fillId="0" borderId="0" xfId="47" applyFont="1" applyAlignment="1" applyProtection="1">
      <alignment horizontal="left" vertical="center" indent="1"/>
    </xf>
    <xf numFmtId="165" fontId="26" fillId="0" borderId="0" xfId="0" applyNumberFormat="1" applyFont="1" applyFill="1" applyAlignment="1">
      <alignment horizontal="right"/>
    </xf>
    <xf numFmtId="4" fontId="9" fillId="0" borderId="0" xfId="0" applyNumberFormat="1" applyFont="1" applyFill="1" applyAlignment="1"/>
    <xf numFmtId="0" fontId="28" fillId="0" borderId="0" xfId="0" applyFont="1" applyFill="1" applyAlignment="1"/>
    <xf numFmtId="3" fontId="5" fillId="0" borderId="0" xfId="0" applyNumberFormat="1" applyFont="1" applyFill="1" applyAlignment="1"/>
    <xf numFmtId="0" fontId="0" fillId="0" borderId="0" xfId="0" applyFill="1"/>
    <xf numFmtId="4" fontId="9" fillId="0" borderId="7" xfId="0" applyNumberFormat="1" applyFont="1" applyFill="1" applyBorder="1" applyAlignment="1">
      <alignment horizontal="centerContinuous" wrapText="1"/>
    </xf>
    <xf numFmtId="0" fontId="9" fillId="0" borderId="7" xfId="0" applyFont="1" applyFill="1" applyBorder="1" applyAlignment="1"/>
    <xf numFmtId="0" fontId="9" fillId="0" borderId="9" xfId="0" applyFont="1" applyFill="1" applyBorder="1" applyAlignment="1"/>
    <xf numFmtId="4" fontId="9" fillId="0" borderId="0" xfId="0" applyNumberFormat="1" applyFont="1" applyFill="1"/>
    <xf numFmtId="165" fontId="26" fillId="0" borderId="0" xfId="0" applyNumberFormat="1" applyFont="1" applyFill="1" applyAlignment="1"/>
    <xf numFmtId="0" fontId="14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4" fontId="9" fillId="0" borderId="14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0" borderId="7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8" xfId="0" applyFont="1" applyFill="1" applyBorder="1" applyAlignment="1"/>
  </cellXfs>
  <cellStyles count="67">
    <cellStyle name="20% - Énfasis1" xfId="22" builtinId="30" customBuiltin="1"/>
    <cellStyle name="20% - Énfasis1 2" xfId="50"/>
    <cellStyle name="20% - Énfasis2" xfId="26" builtinId="34" customBuiltin="1"/>
    <cellStyle name="20% - Énfasis2 2" xfId="52"/>
    <cellStyle name="20% - Énfasis3" xfId="30" builtinId="38" customBuiltin="1"/>
    <cellStyle name="20% - Énfasis3 2" xfId="54"/>
    <cellStyle name="20% - Énfasis4" xfId="34" builtinId="42" customBuiltin="1"/>
    <cellStyle name="20% - Énfasis4 2" xfId="56"/>
    <cellStyle name="20% - Énfasis5" xfId="38" builtinId="46" customBuiltin="1"/>
    <cellStyle name="20% - Énfasis5 2" xfId="58"/>
    <cellStyle name="20% - Énfasis6" xfId="42" builtinId="50" customBuiltin="1"/>
    <cellStyle name="20% - Énfasis6 2" xfId="60"/>
    <cellStyle name="40% - Énfasis1" xfId="23" builtinId="31" customBuiltin="1"/>
    <cellStyle name="40% - Énfasis1 2" xfId="51"/>
    <cellStyle name="40% - Énfasis2" xfId="27" builtinId="35" customBuiltin="1"/>
    <cellStyle name="40% - Énfasis2 2" xfId="53"/>
    <cellStyle name="40% - Énfasis3" xfId="31" builtinId="39" customBuiltin="1"/>
    <cellStyle name="40% - Énfasis3 2" xfId="55"/>
    <cellStyle name="40% - Énfasis4" xfId="35" builtinId="43" customBuiltin="1"/>
    <cellStyle name="40% - Énfasis4 2" xfId="57"/>
    <cellStyle name="40% - Énfasis5" xfId="39" builtinId="47" customBuiltin="1"/>
    <cellStyle name="40% - Énfasis5 2" xfId="59"/>
    <cellStyle name="40% - Énfasis6" xfId="43" builtinId="51" customBuiltin="1"/>
    <cellStyle name="40% - Énfasis6 2" xfId="6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a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Hipervínculo" xfId="47" builtinId="8"/>
    <cellStyle name="Incorrecto" xfId="11" builtinId="27" customBuiltin="1"/>
    <cellStyle name="Millares 2" xfId="1"/>
    <cellStyle name="Millares 2 2" xfId="63"/>
    <cellStyle name="Neutral" xfId="12" builtinId="28" customBuiltin="1"/>
    <cellStyle name="Normal" xfId="0" builtinId="0"/>
    <cellStyle name="Normal 2" xfId="2"/>
    <cellStyle name="Normal 2 2" xfId="64"/>
    <cellStyle name="Normal 3" xfId="45"/>
    <cellStyle name="Normal 3 2" xfId="65"/>
    <cellStyle name="Normal 4" xfId="48"/>
    <cellStyle name="Normal 5" xfId="62"/>
    <cellStyle name="Normal_Andalucía" xfId="3"/>
    <cellStyle name="Notas 2" xfId="46"/>
    <cellStyle name="Notas 2 2" xfId="66"/>
    <cellStyle name="Notas 3" xfId="49"/>
    <cellStyle name="porcen_sin%" xfId="4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otal" xfId="20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4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1081223749337961E-2"/>
          <c:y val="1.0152296845624858E-2"/>
          <c:w val="0.91171331593700022"/>
          <c:h val="0.81979797028420731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'1.1.1-G.1.1'!$J$60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2.1270893880793187E-3"/>
                  <c:y val="-2.5824047705797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8670103287448783E-3"/>
                  <c:y val="-1.2999986676792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918138093635114E-2"/>
                  <c:y val="-2.2219079330884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5609266803293405E-3"/>
                  <c:y val="-2.215557772848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'1.1.1-G.1.1'!$I$61:$I$64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'1.1.1-G.1.1'!$J$61:$J$64</c:f>
              <c:numCache>
                <c:formatCode>General</c:formatCode>
                <c:ptCount val="4"/>
                <c:pt idx="0">
                  <c:v>5.008186121094204E-2</c:v>
                </c:pt>
                <c:pt idx="1">
                  <c:v>0.29304480300604396</c:v>
                </c:pt>
                <c:pt idx="2">
                  <c:v>6.2763002560841899E-2</c:v>
                </c:pt>
                <c:pt idx="3">
                  <c:v>0.5941103332221721</c:v>
                </c:pt>
              </c:numCache>
            </c:numRef>
          </c:val>
        </c:ser>
        <c:ser>
          <c:idx val="0"/>
          <c:order val="1"/>
          <c:tx>
            <c:strRef>
              <c:f>'1.1.1-G.1.1'!$L$60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8592418402736478E-2"/>
                  <c:y val="-1.9558371845768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3347648100714729E-2"/>
                  <c:y val="-1.946684028431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1015986217960808E-2"/>
                  <c:y val="-1.9841416540131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0730187503540474E-2"/>
                  <c:y val="-1.8410008393620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'1.1.1-G.1.1'!$I$61:$I$64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'1.1.1-G.1.1'!$L$61:$L$64</c:f>
              <c:numCache>
                <c:formatCode>General</c:formatCode>
                <c:ptCount val="4"/>
                <c:pt idx="0">
                  <c:v>2.9632130364351795E-2</c:v>
                </c:pt>
                <c:pt idx="1">
                  <c:v>0.18002925859624935</c:v>
                </c:pt>
                <c:pt idx="2">
                  <c:v>6.1232170838428052E-2</c:v>
                </c:pt>
                <c:pt idx="3">
                  <c:v>0.72910644020097082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3057664"/>
        <c:axId val="123059200"/>
        <c:axId val="0"/>
      </c:bar3DChart>
      <c:catAx>
        <c:axId val="12305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059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059200"/>
        <c:scaling>
          <c:orientation val="minMax"/>
          <c:max val="0.8"/>
          <c:min val="0"/>
        </c:scaling>
        <c:delete val="1"/>
        <c:axPos val="l"/>
        <c:numFmt formatCode="0%" sourceLinked="0"/>
        <c:majorTickMark val="out"/>
        <c:minorTickMark val="none"/>
        <c:tickLblPos val="nextTo"/>
        <c:crossAx val="123057664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2162237828379556"/>
          <c:y val="0.92132086281093029"/>
          <c:w val="0.23603641436712297"/>
          <c:h val="7.106598984771572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'1.1.3'!#REF!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'1.1.3'!#REF!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'1.1.3'!#REF!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'1.1.3'!#REF!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335424"/>
        <c:axId val="125336960"/>
      </c:barChart>
      <c:catAx>
        <c:axId val="12533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336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33696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335424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'1.1.4'!#REF!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'1.1.4'!#REF!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269504"/>
        <c:axId val="125271040"/>
      </c:barChart>
      <c:catAx>
        <c:axId val="12526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271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27104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269504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'1.1.5 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'1.1.5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'1.1.5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'1.1.5 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'1.1.5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'1.1.5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665472"/>
        <c:axId val="126667008"/>
      </c:barChart>
      <c:catAx>
        <c:axId val="12666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667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66700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665472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48872323915892"/>
          <c:y val="2.1750843149883309E-2"/>
          <c:w val="0.89482470784641066"/>
          <c:h val="0.75652388055899167"/>
        </c:manualLayout>
      </c:layout>
      <c:lineChart>
        <c:grouping val="standard"/>
        <c:varyColors val="0"/>
        <c:ser>
          <c:idx val="1"/>
          <c:order val="0"/>
          <c:tx>
            <c:strRef>
              <c:f>'1.2.2-G1.2'!$M$31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198457422224481E-2"/>
                  <c:y val="2.5362225500176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5897931372935636E-2"/>
                  <c:y val="-4.3082116635323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0156165858912225E-2"/>
                  <c:y val="-3.8698328935795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409256021628329E-2"/>
                  <c:y val="-3.34009534804917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3200615674252351E-2"/>
                  <c:y val="3.5278360653467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9476905954368341E-2"/>
                  <c:y val="-6.9458940904398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1548293525078937E-2"/>
                  <c:y val="4.28891648782238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0156165858912225E-2"/>
                  <c:y val="-3.518029903254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1870513358689534E-2"/>
                  <c:y val="-3.38420626181621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5234248788368417E-2"/>
                  <c:y val="4.221635883905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3998744906482816E-2"/>
                  <c:y val="3.948503798502759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3.1589346969754788E-2"/>
                  <c:y val="-3.800386429268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1412192215876083E-2"/>
                  <c:y val="-5.9958863981052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2.9009112148542012E-2"/>
                  <c:y val="4.596680032410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489567035138378E-2"/>
                  <c:y val="4.0564269835663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2.5848142164781908E-2"/>
                  <c:y val="5.2770448548812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'1.2.2-G1.2'!$K$36:$K$51</c:f>
              <c:numCache>
                <c:formatCode>General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'1.2.2-G1.2'!$M$36:$M$51</c:f>
              <c:numCache>
                <c:formatCode>0.0</c:formatCode>
                <c:ptCount val="16"/>
                <c:pt idx="0">
                  <c:v>3.8</c:v>
                </c:pt>
                <c:pt idx="1">
                  <c:v>2.4</c:v>
                </c:pt>
                <c:pt idx="2">
                  <c:v>3.3</c:v>
                </c:pt>
                <c:pt idx="3">
                  <c:v>4.4000000000000004</c:v>
                </c:pt>
                <c:pt idx="4">
                  <c:v>3.1</c:v>
                </c:pt>
                <c:pt idx="5">
                  <c:v>3.9</c:v>
                </c:pt>
                <c:pt idx="6">
                  <c:v>1.6</c:v>
                </c:pt>
                <c:pt idx="7">
                  <c:v>0.5</c:v>
                </c:pt>
                <c:pt idx="8">
                  <c:v>3</c:v>
                </c:pt>
                <c:pt idx="9">
                  <c:v>2.7</c:v>
                </c:pt>
                <c:pt idx="10">
                  <c:v>2.8</c:v>
                </c:pt>
                <c:pt idx="11">
                  <c:v>0.1</c:v>
                </c:pt>
                <c:pt idx="12">
                  <c:v>-0.9</c:v>
                </c:pt>
                <c:pt idx="13">
                  <c:v>0.1</c:v>
                </c:pt>
                <c:pt idx="14">
                  <c:v>1.5</c:v>
                </c:pt>
                <c:pt idx="15">
                  <c:v>0.6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'1.2.2-G1.2'!$L$31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solidFill>
                <a:srgbClr val="9999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9999FF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859932783861117E-2"/>
                  <c:y val="-3.473413392330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4613726289222187E-2"/>
                  <c:y val="-4.9226928570031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6452622339816569E-2"/>
                  <c:y val="-1.5938060512884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367519794583243E-2"/>
                  <c:y val="2.10338738862809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7438907365293835E-2"/>
                  <c:y val="-2.7951529697820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1.0554089709762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1548293525078937E-2"/>
                  <c:y val="-4.21545304395722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2779947336954369E-2"/>
                  <c:y val="4.82540737816743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2310177705977383E-2"/>
                  <c:y val="2.8144239226033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6026229192135646E-2"/>
                  <c:y val="-3.82125849723844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8.694745143932937E-3"/>
                  <c:y val="-2.2345584110693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3.3527618417649327E-2"/>
                  <c:y val="3.04702941156102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1.2924071082390954E-2"/>
                  <c:y val="2.81949320978677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3.2026085592289658E-2"/>
                  <c:y val="-2.95819223124813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5293823328626733E-2"/>
                  <c:y val="-3.4189156434601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2.8002154011847066E-2"/>
                  <c:y val="-3.1662269129287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'1.2.2-G1.2'!$K$36:$K$51</c:f>
              <c:numCache>
                <c:formatCode>General</c:formatCode>
                <c:ptCount val="1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</c:numCache>
            </c:numRef>
          </c:cat>
          <c:val>
            <c:numRef>
              <c:f>'1.2.2-G1.2'!$L$36:$L$51</c:f>
              <c:numCache>
                <c:formatCode>0.0</c:formatCode>
                <c:ptCount val="16"/>
                <c:pt idx="0">
                  <c:v>4</c:v>
                </c:pt>
                <c:pt idx="1">
                  <c:v>2.6</c:v>
                </c:pt>
                <c:pt idx="2">
                  <c:v>3.2</c:v>
                </c:pt>
                <c:pt idx="3">
                  <c:v>3.7</c:v>
                </c:pt>
                <c:pt idx="4">
                  <c:v>2.7</c:v>
                </c:pt>
                <c:pt idx="5">
                  <c:v>4.2</c:v>
                </c:pt>
                <c:pt idx="6">
                  <c:v>1.4</c:v>
                </c:pt>
                <c:pt idx="7">
                  <c:v>0.8</c:v>
                </c:pt>
                <c:pt idx="8">
                  <c:v>3</c:v>
                </c:pt>
                <c:pt idx="9">
                  <c:v>2.4</c:v>
                </c:pt>
                <c:pt idx="10">
                  <c:v>2.9</c:v>
                </c:pt>
                <c:pt idx="11">
                  <c:v>0.3</c:v>
                </c:pt>
                <c:pt idx="12">
                  <c:v>-1</c:v>
                </c:pt>
                <c:pt idx="13">
                  <c:v>0</c:v>
                </c:pt>
                <c:pt idx="14">
                  <c:v>1.6</c:v>
                </c:pt>
                <c:pt idx="15">
                  <c:v>1.1000000000000001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82688"/>
        <c:axId val="128084224"/>
      </c:lineChart>
      <c:catAx>
        <c:axId val="128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084224"/>
        <c:crossesAt val="-2"/>
        <c:auto val="1"/>
        <c:lblAlgn val="ctr"/>
        <c:lblOffset val="100"/>
        <c:tickLblSkip val="1"/>
        <c:tickMarkSkip val="1"/>
        <c:noMultiLvlLbl val="0"/>
      </c:catAx>
      <c:valAx>
        <c:axId val="12808422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0826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00667779632721"/>
          <c:y val="0.89275605766670474"/>
          <c:w val="0.2604340567612688"/>
          <c:h val="9.855102894746847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3402470524517768"/>
          <c:y val="4.3025224629464016E-2"/>
          <c:w val="0.74163049330372166"/>
          <c:h val="0.852895324404655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'1.3.2-G3'!$P$33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dLbls>
            <c:dLbl>
              <c:idx val="0"/>
              <c:layout>
                <c:manualLayout>
                  <c:x val="-6.7339376695560111E-3"/>
                  <c:y val="6.49672348329342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1774631112287435E-3"/>
                  <c:y val="2.97388550721099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7339376695560111E-3"/>
                  <c:y val="-1.09790493774285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258982333090717E-3"/>
                  <c:y val="7.04567595216485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5647455832726794E-4"/>
                  <c:y val="6.49644609447641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9140695648338074E-3"/>
                  <c:y val="2.97388550721099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3.3763426630494717E-3"/>
                  <c:y val="2.42493303833957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4892917797040074E-3"/>
                  <c:y val="2.42465564952255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4.07172389736434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7340067340067337E-3"/>
                  <c:y val="-4.07172389736434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7658448431650961E-4"/>
                  <c:y val="2.59279703830681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8.978675645342312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6.734006734006733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8.8093533762825093E-3"/>
                  <c:y val="-2.62505181603567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sz="78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'[1]3.2.2-G.3.5'!$N$32:$N$43</c:f>
              <c:strCache>
                <c:ptCount val="12"/>
                <c:pt idx="0">
                  <c:v>De 5.000 y más asal.</c:v>
                </c:pt>
                <c:pt idx="1">
                  <c:v>De 1.000 a 4.999 asal.</c:v>
                </c:pt>
                <c:pt idx="2">
                  <c:v>De 500 a 999 asal.</c:v>
                </c:pt>
                <c:pt idx="3">
                  <c:v>De 200 a 499 asal.</c:v>
                </c:pt>
                <c:pt idx="4">
                  <c:v>De 100 a 199 asal.</c:v>
                </c:pt>
                <c:pt idx="5">
                  <c:v>De 50 a 99 asal.</c:v>
                </c:pt>
                <c:pt idx="6">
                  <c:v>De 20 a 49 asal.</c:v>
                </c:pt>
                <c:pt idx="7">
                  <c:v>De 10 a 19 asal.</c:v>
                </c:pt>
                <c:pt idx="8">
                  <c:v>De 6 a 9 asal.</c:v>
                </c:pt>
                <c:pt idx="9">
                  <c:v>De 3 a 5 asal.</c:v>
                </c:pt>
                <c:pt idx="10">
                  <c:v>De 1 a 2 asal.</c:v>
                </c:pt>
                <c:pt idx="11">
                  <c:v>Sin asalariados</c:v>
                </c:pt>
              </c:strCache>
            </c:strRef>
          </c:cat>
          <c:val>
            <c:numRef>
              <c:f>'1.3.2-G3'!$P$34:$P$45</c:f>
              <c:numCache>
                <c:formatCode>General</c:formatCode>
                <c:ptCount val="12"/>
                <c:pt idx="0" formatCode="#,##0.00">
                  <c:v>3.5653871021672158E-3</c:v>
                </c:pt>
                <c:pt idx="1">
                  <c:v>2.2470927114499259E-2</c:v>
                </c:pt>
                <c:pt idx="2">
                  <c:v>3.127953054338297E-2</c:v>
                </c:pt>
                <c:pt idx="3">
                  <c:v>0.11759785189921279</c:v>
                </c:pt>
                <c:pt idx="4">
                  <c:v>0.21071737386169775</c:v>
                </c:pt>
                <c:pt idx="5">
                  <c:v>0.39297157337836303</c:v>
                </c:pt>
                <c:pt idx="6">
                  <c:v>1.3627868264039986</c:v>
                </c:pt>
                <c:pt idx="7">
                  <c:v>2.4226655553045471</c:v>
                </c:pt>
                <c:pt idx="8">
                  <c:v>3.7503378129376217</c:v>
                </c:pt>
                <c:pt idx="9">
                  <c:v>9.0954523038093313</c:v>
                </c:pt>
                <c:pt idx="10">
                  <c:v>27.285278306926497</c:v>
                </c:pt>
                <c:pt idx="11" formatCode="#,##0.00">
                  <c:v>55.304876550718681</c:v>
                </c:pt>
              </c:numCache>
            </c:numRef>
          </c:val>
        </c:ser>
        <c:ser>
          <c:idx val="2"/>
          <c:order val="1"/>
          <c:tx>
            <c:strRef>
              <c:f>'1.3.2-G3'!$O$33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7.2716645713403472E-3"/>
                  <c:y val="3.52283797608242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602240896358543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403361344537814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3675213675213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2378526213635061E-3"/>
                  <c:y val="3.52283797608249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4893378226711564E-3"/>
                  <c:y val="4.07172389736441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6.7340067340067337E-3"/>
                  <c:y val="4.07172389736434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8.5472396758485992E-3"/>
                  <c:y val="1.958915985267412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5.752222148702001E-4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3225334538100771E-3"/>
                  <c:y val="-3.31050268741174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0"/>
                  <c:y val="4.26761549589108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8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'[1]3.2.2-G.3.5'!$N$32:$N$43</c:f>
              <c:strCache>
                <c:ptCount val="12"/>
                <c:pt idx="0">
                  <c:v>De 5.000 y más asal.</c:v>
                </c:pt>
                <c:pt idx="1">
                  <c:v>De 1.000 a 4.999 asal.</c:v>
                </c:pt>
                <c:pt idx="2">
                  <c:v>De 500 a 999 asal.</c:v>
                </c:pt>
                <c:pt idx="3">
                  <c:v>De 200 a 499 asal.</c:v>
                </c:pt>
                <c:pt idx="4">
                  <c:v>De 100 a 199 asal.</c:v>
                </c:pt>
                <c:pt idx="5">
                  <c:v>De 50 a 99 asal.</c:v>
                </c:pt>
                <c:pt idx="6">
                  <c:v>De 20 a 49 asal.</c:v>
                </c:pt>
                <c:pt idx="7">
                  <c:v>De 10 a 19 asal.</c:v>
                </c:pt>
                <c:pt idx="8">
                  <c:v>De 6 a 9 asal.</c:v>
                </c:pt>
                <c:pt idx="9">
                  <c:v>De 3 a 5 asal.</c:v>
                </c:pt>
                <c:pt idx="10">
                  <c:v>De 1 a 2 asal.</c:v>
                </c:pt>
                <c:pt idx="11">
                  <c:v>Sin asalariados</c:v>
                </c:pt>
              </c:strCache>
            </c:strRef>
          </c:cat>
          <c:val>
            <c:numRef>
              <c:f>'1.3.2-G3'!$O$34:$O$45</c:f>
              <c:numCache>
                <c:formatCode>#,##0.00</c:formatCode>
                <c:ptCount val="12"/>
                <c:pt idx="0">
                  <c:v>0</c:v>
                </c:pt>
                <c:pt idx="1">
                  <c:v>8.6218045436909953E-3</c:v>
                </c:pt>
                <c:pt idx="2" formatCode="General">
                  <c:v>2.1554511359227486E-2</c:v>
                </c:pt>
                <c:pt idx="3" formatCode="General">
                  <c:v>5.6041729533991468E-2</c:v>
                </c:pt>
                <c:pt idx="4" formatCode="General">
                  <c:v>0.18105789541751088</c:v>
                </c:pt>
                <c:pt idx="5" formatCode="General">
                  <c:v>0.46126654308746823</c:v>
                </c:pt>
                <c:pt idx="6" formatCode="General">
                  <c:v>1.7502263223692718</c:v>
                </c:pt>
                <c:pt idx="7" formatCode="General">
                  <c:v>2.8020864766995732</c:v>
                </c:pt>
                <c:pt idx="8" formatCode="General">
                  <c:v>3.8798120446609476</c:v>
                </c:pt>
                <c:pt idx="9" formatCode="General">
                  <c:v>9.6133120662154585</c:v>
                </c:pt>
                <c:pt idx="10" formatCode="General">
                  <c:v>28.26227529421908</c:v>
                </c:pt>
                <c:pt idx="11">
                  <c:v>52.963745311893781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127824256"/>
        <c:axId val="127825792"/>
      </c:barChart>
      <c:catAx>
        <c:axId val="127824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825792"/>
        <c:crosses val="autoZero"/>
        <c:auto val="1"/>
        <c:lblAlgn val="ctr"/>
        <c:lblOffset val="100"/>
        <c:tickMarkSkip val="1"/>
        <c:noMultiLvlLbl val="0"/>
      </c:catAx>
      <c:valAx>
        <c:axId val="1278257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1278242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8798342576017425"/>
          <c:y val="0.86393866447972112"/>
          <c:w val="0.20707501387445806"/>
          <c:h val="5.023756001751229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888675623800381E-2"/>
          <c:y val="5.0541605337610943E-2"/>
          <c:w val="0.8426103646833013"/>
          <c:h val="0.70397236005958097"/>
        </c:manualLayout>
      </c:layout>
      <c:lineChart>
        <c:grouping val="standard"/>
        <c:varyColors val="0"/>
        <c:ser>
          <c:idx val="1"/>
          <c:order val="0"/>
          <c:tx>
            <c:strRef>
              <c:f>'G1.4-G1.5'!$R$8</c:f>
              <c:strCache>
                <c:ptCount val="1"/>
                <c:pt idx="0">
                  <c:v>La Rioja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'G1.4-G1.5'!$K$35:$L$54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</c:lvl>
              </c:multiLvlStrCache>
            </c:multiLvlStrRef>
          </c:cat>
          <c:val>
            <c:numRef>
              <c:f>'G1.4-G1.5'!$M$35:$M$54</c:f>
              <c:numCache>
                <c:formatCode>0.00</c:formatCode>
                <c:ptCount val="20"/>
                <c:pt idx="0">
                  <c:v>-0.37721066678655801</c:v>
                </c:pt>
                <c:pt idx="1">
                  <c:v>5.2101268421626683</c:v>
                </c:pt>
                <c:pt idx="2">
                  <c:v>6.1190471236099535</c:v>
                </c:pt>
                <c:pt idx="3">
                  <c:v>8.9065360325047074</c:v>
                </c:pt>
                <c:pt idx="4">
                  <c:v>5.5906327602358985</c:v>
                </c:pt>
                <c:pt idx="5">
                  <c:v>0.75824627892803464</c:v>
                </c:pt>
                <c:pt idx="6">
                  <c:v>1.1922480791400147</c:v>
                </c:pt>
                <c:pt idx="7">
                  <c:v>-2.7727635342117365</c:v>
                </c:pt>
                <c:pt idx="8">
                  <c:v>-2.0098627510309823</c:v>
                </c:pt>
                <c:pt idx="9">
                  <c:v>-1.4267154544782192</c:v>
                </c:pt>
                <c:pt idx="10">
                  <c:v>-1.7967111478384215E-2</c:v>
                </c:pt>
                <c:pt idx="11">
                  <c:v>1.2102575979617023</c:v>
                </c:pt>
                <c:pt idx="12">
                  <c:v>3.2823162737179641</c:v>
                </c:pt>
                <c:pt idx="13">
                  <c:v>3.4644986846543748</c:v>
                </c:pt>
                <c:pt idx="14">
                  <c:v>3.1485630719689435</c:v>
                </c:pt>
                <c:pt idx="15">
                  <c:v>3.0525678786933725</c:v>
                </c:pt>
                <c:pt idx="16">
                  <c:v>1.6526538055475573</c:v>
                </c:pt>
                <c:pt idx="17">
                  <c:v>2.2993565575842627</c:v>
                </c:pt>
                <c:pt idx="18">
                  <c:v>3.3038161598943421</c:v>
                </c:pt>
                <c:pt idx="19">
                  <c:v>2.9127344969576985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'G1.4-G1.5'!$S$8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multiLvlStrRef>
              <c:f>'G1.4-G1.5'!$K$35:$L$54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</c:lvl>
              </c:multiLvlStrCache>
            </c:multiLvlStrRef>
          </c:cat>
          <c:val>
            <c:numRef>
              <c:f>'G1.4-G1.5'!$N$35:$N$54</c:f>
              <c:numCache>
                <c:formatCode>0.00</c:formatCode>
                <c:ptCount val="20"/>
                <c:pt idx="0">
                  <c:v>2.3341225230295644</c:v>
                </c:pt>
                <c:pt idx="1">
                  <c:v>4.5872181357869728</c:v>
                </c:pt>
                <c:pt idx="2">
                  <c:v>6.5861272837613614</c:v>
                </c:pt>
                <c:pt idx="3">
                  <c:v>2.4769691919312207</c:v>
                </c:pt>
                <c:pt idx="4">
                  <c:v>0.65369989037670839</c:v>
                </c:pt>
                <c:pt idx="5">
                  <c:v>1.3362118083697003</c:v>
                </c:pt>
                <c:pt idx="6">
                  <c:v>0.59156593120445122</c:v>
                </c:pt>
                <c:pt idx="7">
                  <c:v>1.378288433904252</c:v>
                </c:pt>
                <c:pt idx="8">
                  <c:v>0.8921755417596039</c:v>
                </c:pt>
                <c:pt idx="9">
                  <c:v>-0.77810862257386704</c:v>
                </c:pt>
                <c:pt idx="10">
                  <c:v>-1.1894584776370059</c:v>
                </c:pt>
                <c:pt idx="11">
                  <c:v>-0.10184554056826017</c:v>
                </c:pt>
                <c:pt idx="12">
                  <c:v>-1.9169824177280663</c:v>
                </c:pt>
                <c:pt idx="13">
                  <c:v>0.10374263276960168</c:v>
                </c:pt>
                <c:pt idx="14">
                  <c:v>-0.18614913071874345</c:v>
                </c:pt>
                <c:pt idx="15">
                  <c:v>-1.4639250516014344</c:v>
                </c:pt>
                <c:pt idx="16">
                  <c:v>-0.94897881084677715</c:v>
                </c:pt>
                <c:pt idx="17">
                  <c:v>1.4147697667234995</c:v>
                </c:pt>
                <c:pt idx="18">
                  <c:v>2.6388309039700828</c:v>
                </c:pt>
                <c:pt idx="19">
                  <c:v>1.1388485751045683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68000"/>
        <c:axId val="128726528"/>
      </c:lineChart>
      <c:catAx>
        <c:axId val="12836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726528"/>
        <c:crossesAt val="-12"/>
        <c:auto val="1"/>
        <c:lblAlgn val="ctr"/>
        <c:lblOffset val="100"/>
        <c:tickLblSkip val="2"/>
        <c:tickMarkSkip val="1"/>
        <c:noMultiLvlLbl val="0"/>
      </c:catAx>
      <c:valAx>
        <c:axId val="128726528"/>
        <c:scaling>
          <c:orientation val="minMax"/>
          <c:max val="12"/>
          <c:min val="-1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368000"/>
        <c:crosses val="autoZero"/>
        <c:crossBetween val="between"/>
        <c:majorUnit val="3"/>
        <c:min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282150329034958"/>
          <c:y val="0.92659595236545844"/>
          <c:w val="0.28598843622808018"/>
          <c:h val="6.97954491225787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077015171476087E-2"/>
          <c:y val="4.3210006781704467E-2"/>
          <c:w val="0.84230848323738283"/>
          <c:h val="0.74691583151232011"/>
        </c:manualLayout>
      </c:layout>
      <c:lineChart>
        <c:grouping val="standard"/>
        <c:varyColors val="0"/>
        <c:ser>
          <c:idx val="1"/>
          <c:order val="0"/>
          <c:tx>
            <c:strRef>
              <c:f>'G1.4-G1.5'!$R$8</c:f>
              <c:strCache>
                <c:ptCount val="1"/>
                <c:pt idx="0">
                  <c:v>La Rioja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'G1.4-G1.5'!$P$35:$Q$54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</c:lvl>
              </c:multiLvlStrCache>
            </c:multiLvlStrRef>
          </c:cat>
          <c:val>
            <c:numRef>
              <c:f>'G1.4-G1.5'!$R$35:$R$54</c:f>
              <c:numCache>
                <c:formatCode>#,##0.00</c:formatCode>
                <c:ptCount val="20"/>
                <c:pt idx="0">
                  <c:v>-19.370257554863819</c:v>
                </c:pt>
                <c:pt idx="1">
                  <c:v>-16.345633119997441</c:v>
                </c:pt>
                <c:pt idx="2">
                  <c:v>-18.463100702550665</c:v>
                </c:pt>
                <c:pt idx="3">
                  <c:v>-9.4683214384162433</c:v>
                </c:pt>
                <c:pt idx="4">
                  <c:v>-4.6431544452656111</c:v>
                </c:pt>
                <c:pt idx="5">
                  <c:v>-6.7702860491766064</c:v>
                </c:pt>
                <c:pt idx="6">
                  <c:v>-4.1182485126267938</c:v>
                </c:pt>
                <c:pt idx="7">
                  <c:v>-4.488414940893743</c:v>
                </c:pt>
                <c:pt idx="8">
                  <c:v>-7.0256838339007537</c:v>
                </c:pt>
                <c:pt idx="9">
                  <c:v>-8.3351180484988419</c:v>
                </c:pt>
                <c:pt idx="10">
                  <c:v>-8.4169503128360965</c:v>
                </c:pt>
                <c:pt idx="11">
                  <c:v>-8.6680384297477637</c:v>
                </c:pt>
                <c:pt idx="12">
                  <c:v>-6.2017980398198729</c:v>
                </c:pt>
                <c:pt idx="13">
                  <c:v>-5.2104978663171622</c:v>
                </c:pt>
                <c:pt idx="14">
                  <c:v>-4.8743781991204678</c:v>
                </c:pt>
                <c:pt idx="15">
                  <c:v>-3.7498976685406715</c:v>
                </c:pt>
                <c:pt idx="16">
                  <c:v>-6.3150585547593296</c:v>
                </c:pt>
                <c:pt idx="17">
                  <c:v>-0.99449615549217774</c:v>
                </c:pt>
                <c:pt idx="18">
                  <c:v>-1.0853745548136962</c:v>
                </c:pt>
                <c:pt idx="19">
                  <c:v>1.5933189147886182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'G1.4-G1.5'!$S$8</c:f>
              <c:strCache>
                <c:ptCount val="1"/>
                <c:pt idx="0">
                  <c:v>España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multiLvlStrRef>
              <c:f>'G1.4-G1.5'!$P$35:$Q$54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</c:lvl>
              </c:multiLvlStrCache>
            </c:multiLvlStrRef>
          </c:cat>
          <c:val>
            <c:numRef>
              <c:f>'G1.4-G1.5'!$S$35:$S$54</c:f>
              <c:numCache>
                <c:formatCode>#,##0.00</c:formatCode>
                <c:ptCount val="20"/>
                <c:pt idx="0">
                  <c:v>-10.669668597014663</c:v>
                </c:pt>
                <c:pt idx="1">
                  <c:v>-12.968461279680291</c:v>
                </c:pt>
                <c:pt idx="2">
                  <c:v>-12.818063617278533</c:v>
                </c:pt>
                <c:pt idx="3">
                  <c:v>-10.133299770448549</c:v>
                </c:pt>
                <c:pt idx="4">
                  <c:v>-7.3248348672788346</c:v>
                </c:pt>
                <c:pt idx="5">
                  <c:v>-5.8741510711989982</c:v>
                </c:pt>
                <c:pt idx="6">
                  <c:v>-5.8559978786167557</c:v>
                </c:pt>
                <c:pt idx="7">
                  <c:v>-3.1395372035075706</c:v>
                </c:pt>
                <c:pt idx="8">
                  <c:v>-3.7276732735546325</c:v>
                </c:pt>
                <c:pt idx="9">
                  <c:v>-3.9913995585783049</c:v>
                </c:pt>
                <c:pt idx="10">
                  <c:v>-3.1771648793206833</c:v>
                </c:pt>
                <c:pt idx="11">
                  <c:v>-4.3945162374365552</c:v>
                </c:pt>
                <c:pt idx="12">
                  <c:v>-6.0468865645833327</c:v>
                </c:pt>
                <c:pt idx="13">
                  <c:v>-4.2465287086082286</c:v>
                </c:pt>
                <c:pt idx="14">
                  <c:v>-4.7865733451473043</c:v>
                </c:pt>
                <c:pt idx="15">
                  <c:v>-3.9669811147139606</c:v>
                </c:pt>
                <c:pt idx="16">
                  <c:v>-2.7420457356691044</c:v>
                </c:pt>
                <c:pt idx="17">
                  <c:v>-3.6884511909350355</c:v>
                </c:pt>
                <c:pt idx="18">
                  <c:v>-3.0914408861511045</c:v>
                </c:pt>
                <c:pt idx="19">
                  <c:v>-2.5221956115540589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767488"/>
        <c:axId val="128769408"/>
      </c:lineChart>
      <c:catAx>
        <c:axId val="12876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769408"/>
        <c:crossesAt val="-20"/>
        <c:auto val="1"/>
        <c:lblAlgn val="ctr"/>
        <c:lblOffset val="100"/>
        <c:tickLblSkip val="2"/>
        <c:tickMarkSkip val="1"/>
        <c:noMultiLvlLbl val="0"/>
      </c:catAx>
      <c:valAx>
        <c:axId val="128769408"/>
        <c:scaling>
          <c:orientation val="minMax"/>
          <c:min val="-2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8767488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2692348071875627"/>
          <c:y val="0.94238943569553812"/>
          <c:w val="0.30000020189783966"/>
          <c:h val="5.555577427821523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228599</xdr:colOff>
      <xdr:row>1</xdr:row>
      <xdr:rowOff>28574</xdr:rowOff>
    </xdr:from>
    <xdr:to>
      <xdr:col>6</xdr:col>
      <xdr:colOff>574247</xdr:colOff>
      <xdr:row>3</xdr:row>
      <xdr:rowOff>209549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257174"/>
          <a:ext cx="7670373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60</xdr:row>
      <xdr:rowOff>123825</xdr:rowOff>
    </xdr:from>
    <xdr:to>
      <xdr:col>6</xdr:col>
      <xdr:colOff>190500</xdr:colOff>
      <xdr:row>83</xdr:row>
      <xdr:rowOff>152400</xdr:rowOff>
    </xdr:to>
    <xdr:graphicFrame macro="">
      <xdr:nvGraphicFramePr>
        <xdr:cNvPr id="1064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35</xdr:row>
      <xdr:rowOff>0</xdr:rowOff>
    </xdr:from>
    <xdr:to>
      <xdr:col>5</xdr:col>
      <xdr:colOff>190500</xdr:colOff>
      <xdr:row>35</xdr:row>
      <xdr:rowOff>0</xdr:rowOff>
    </xdr:to>
    <xdr:graphicFrame macro="">
      <xdr:nvGraphicFramePr>
        <xdr:cNvPr id="2293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35</xdr:row>
      <xdr:rowOff>0</xdr:rowOff>
    </xdr:from>
    <xdr:to>
      <xdr:col>5</xdr:col>
      <xdr:colOff>190500</xdr:colOff>
      <xdr:row>35</xdr:row>
      <xdr:rowOff>0</xdr:rowOff>
    </xdr:to>
    <xdr:graphicFrame macro="">
      <xdr:nvGraphicFramePr>
        <xdr:cNvPr id="2395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35</xdr:row>
      <xdr:rowOff>0</xdr:rowOff>
    </xdr:from>
    <xdr:to>
      <xdr:col>5</xdr:col>
      <xdr:colOff>190500</xdr:colOff>
      <xdr:row>35</xdr:row>
      <xdr:rowOff>0</xdr:rowOff>
    </xdr:to>
    <xdr:graphicFrame macro="">
      <xdr:nvGraphicFramePr>
        <xdr:cNvPr id="2498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29</xdr:row>
      <xdr:rowOff>85725</xdr:rowOff>
    </xdr:from>
    <xdr:to>
      <xdr:col>7</xdr:col>
      <xdr:colOff>485775</xdr:colOff>
      <xdr:row>51</xdr:row>
      <xdr:rowOff>133350</xdr:rowOff>
    </xdr:to>
    <xdr:graphicFrame macro="">
      <xdr:nvGraphicFramePr>
        <xdr:cNvPr id="450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28</xdr:row>
      <xdr:rowOff>104776</xdr:rowOff>
    </xdr:from>
    <xdr:to>
      <xdr:col>11</xdr:col>
      <xdr:colOff>323851</xdr:colOff>
      <xdr:row>53</xdr:row>
      <xdr:rowOff>9525</xdr:rowOff>
    </xdr:to>
    <xdr:graphicFrame macro="">
      <xdr:nvGraphicFramePr>
        <xdr:cNvPr id="134264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6</xdr:row>
      <xdr:rowOff>28575</xdr:rowOff>
    </xdr:from>
    <xdr:to>
      <xdr:col>7</xdr:col>
      <xdr:colOff>152400</xdr:colOff>
      <xdr:row>26</xdr:row>
      <xdr:rowOff>57150</xdr:rowOff>
    </xdr:to>
    <xdr:graphicFrame macro="">
      <xdr:nvGraphicFramePr>
        <xdr:cNvPr id="145429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409575</xdr:colOff>
      <xdr:row>29</xdr:row>
      <xdr:rowOff>142875</xdr:rowOff>
    </xdr:from>
    <xdr:to>
      <xdr:col>7</xdr:col>
      <xdr:colOff>438150</xdr:colOff>
      <xdr:row>49</xdr:row>
      <xdr:rowOff>123825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ublicaciones\Anuario\Anuario2014\Cap3_AntesDeQuitarTablasEncIndustEmpresas\Datos_03_Industria_Energia_PrevioPasoDIRCE-InversExtranjACap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diente3.1.1-G.3.1"/>
      <sheetName val="3.1.2-G.3.1"/>
      <sheetName val="03.1.3-G.3.2"/>
      <sheetName val="3.1.4-G.3.3"/>
      <sheetName val="3.1.5-G.3.4"/>
      <sheetName val="3.2.1"/>
      <sheetName val="3.2.2-G.3.5"/>
      <sheetName val="3.2.3A"/>
      <sheetName val="3.2.3B"/>
      <sheetName val="3.2.4"/>
      <sheetName val="3.2.5"/>
      <sheetName val="3.2.6"/>
      <sheetName val="3.2.7A"/>
      <sheetName val="3.2.7B"/>
      <sheetName val="3.2.8"/>
      <sheetName val="3.3.1"/>
      <sheetName val="3.4.1-G.3.6"/>
      <sheetName val="3.5.1"/>
      <sheetName val="3.5.2"/>
      <sheetName val="3.5.3"/>
      <sheetName val="3.5.4"/>
      <sheetName val="3.5.5"/>
    </sheetNames>
    <sheetDataSet>
      <sheetData sheetId="0"/>
      <sheetData sheetId="1"/>
      <sheetData sheetId="2"/>
      <sheetData sheetId="3"/>
      <sheetData sheetId="4"/>
      <sheetData sheetId="5"/>
      <sheetData sheetId="6">
        <row r="31">
          <cell r="O31" t="str">
            <v>La Rioja</v>
          </cell>
        </row>
        <row r="32">
          <cell r="N32" t="str">
            <v>De 5.000 y más asal.</v>
          </cell>
        </row>
        <row r="33">
          <cell r="N33" t="str">
            <v>De 1.000 a 4.999 asal.</v>
          </cell>
        </row>
        <row r="34">
          <cell r="N34" t="str">
            <v>De 500 a 999 asal.</v>
          </cell>
        </row>
        <row r="35">
          <cell r="N35" t="str">
            <v>De 200 a 499 asal.</v>
          </cell>
        </row>
        <row r="36">
          <cell r="N36" t="str">
            <v>De 100 a 199 asal.</v>
          </cell>
        </row>
        <row r="37">
          <cell r="N37" t="str">
            <v>De 50 a 99 asal.</v>
          </cell>
        </row>
        <row r="38">
          <cell r="N38" t="str">
            <v>De 20 a 49 asal.</v>
          </cell>
        </row>
        <row r="39">
          <cell r="N39" t="str">
            <v>De 10 a 19 asal.</v>
          </cell>
        </row>
        <row r="40">
          <cell r="N40" t="str">
            <v>De 6 a 9 asal.</v>
          </cell>
        </row>
        <row r="41">
          <cell r="N41" t="str">
            <v>De 3 a 5 asal.</v>
          </cell>
        </row>
        <row r="42">
          <cell r="N42" t="str">
            <v>De 1 a 2 asal.</v>
          </cell>
        </row>
        <row r="43">
          <cell r="N43" t="str">
            <v>Sin asalariados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256" customWidth="1"/>
    <col min="2" max="2" width="59.85546875" style="256" customWidth="1"/>
    <col min="3" max="7" width="11.42578125" style="256" customWidth="1"/>
    <col min="8" max="8" width="6.28515625" style="256" customWidth="1"/>
    <col min="9" max="255" width="0" style="256" hidden="1" customWidth="1"/>
    <col min="256" max="256" width="1.42578125" style="256" hidden="1"/>
    <col min="257" max="257" width="4.28515625" style="256" hidden="1"/>
    <col min="258" max="258" width="59.85546875" style="256" hidden="1"/>
    <col min="259" max="263" width="11.42578125" style="256" hidden="1"/>
    <col min="264" max="264" width="6.28515625" style="256" hidden="1"/>
    <col min="265" max="512" width="1.42578125" style="256" hidden="1"/>
    <col min="513" max="513" width="4.28515625" style="256" hidden="1"/>
    <col min="514" max="514" width="59.85546875" style="256" hidden="1"/>
    <col min="515" max="519" width="11.42578125" style="256" hidden="1"/>
    <col min="520" max="520" width="6.28515625" style="256" hidden="1"/>
    <col min="521" max="768" width="1.42578125" style="256" hidden="1"/>
    <col min="769" max="769" width="4.28515625" style="256" hidden="1"/>
    <col min="770" max="770" width="59.85546875" style="256" hidden="1"/>
    <col min="771" max="775" width="11.42578125" style="256" hidden="1"/>
    <col min="776" max="776" width="6.28515625" style="256" hidden="1"/>
    <col min="777" max="1024" width="1.42578125" style="256" hidden="1"/>
    <col min="1025" max="1025" width="4.28515625" style="256" hidden="1"/>
    <col min="1026" max="1026" width="59.85546875" style="256" hidden="1"/>
    <col min="1027" max="1031" width="11.42578125" style="256" hidden="1"/>
    <col min="1032" max="1032" width="6.28515625" style="256" hidden="1"/>
    <col min="1033" max="1280" width="1.42578125" style="256" hidden="1"/>
    <col min="1281" max="1281" width="4.28515625" style="256" hidden="1"/>
    <col min="1282" max="1282" width="59.85546875" style="256" hidden="1"/>
    <col min="1283" max="1287" width="11.42578125" style="256" hidden="1"/>
    <col min="1288" max="1288" width="6.28515625" style="256" hidden="1"/>
    <col min="1289" max="1536" width="1.42578125" style="256" hidden="1"/>
    <col min="1537" max="1537" width="4.28515625" style="256" hidden="1"/>
    <col min="1538" max="1538" width="59.85546875" style="256" hidden="1"/>
    <col min="1539" max="1543" width="11.42578125" style="256" hidden="1"/>
    <col min="1544" max="1544" width="6.28515625" style="256" hidden="1"/>
    <col min="1545" max="1792" width="1.42578125" style="256" hidden="1"/>
    <col min="1793" max="1793" width="4.28515625" style="256" hidden="1"/>
    <col min="1794" max="1794" width="59.85546875" style="256" hidden="1"/>
    <col min="1795" max="1799" width="11.42578125" style="256" hidden="1"/>
    <col min="1800" max="1800" width="6.28515625" style="256" hidden="1"/>
    <col min="1801" max="2048" width="1.42578125" style="256" hidden="1"/>
    <col min="2049" max="2049" width="4.28515625" style="256" hidden="1"/>
    <col min="2050" max="2050" width="59.85546875" style="256" hidden="1"/>
    <col min="2051" max="2055" width="11.42578125" style="256" hidden="1"/>
    <col min="2056" max="2056" width="6.28515625" style="256" hidden="1"/>
    <col min="2057" max="2304" width="1.42578125" style="256" hidden="1"/>
    <col min="2305" max="2305" width="4.28515625" style="256" hidden="1"/>
    <col min="2306" max="2306" width="59.85546875" style="256" hidden="1"/>
    <col min="2307" max="2311" width="11.42578125" style="256" hidden="1"/>
    <col min="2312" max="2312" width="6.28515625" style="256" hidden="1"/>
    <col min="2313" max="2560" width="1.42578125" style="256" hidden="1"/>
    <col min="2561" max="2561" width="4.28515625" style="256" hidden="1"/>
    <col min="2562" max="2562" width="59.85546875" style="256" hidden="1"/>
    <col min="2563" max="2567" width="11.42578125" style="256" hidden="1"/>
    <col min="2568" max="2568" width="6.28515625" style="256" hidden="1"/>
    <col min="2569" max="2816" width="1.42578125" style="256" hidden="1"/>
    <col min="2817" max="2817" width="4.28515625" style="256" hidden="1"/>
    <col min="2818" max="2818" width="59.85546875" style="256" hidden="1"/>
    <col min="2819" max="2823" width="11.42578125" style="256" hidden="1"/>
    <col min="2824" max="2824" width="6.28515625" style="256" hidden="1"/>
    <col min="2825" max="3072" width="1.42578125" style="256" hidden="1"/>
    <col min="3073" max="3073" width="4.28515625" style="256" hidden="1"/>
    <col min="3074" max="3074" width="59.85546875" style="256" hidden="1"/>
    <col min="3075" max="3079" width="11.42578125" style="256" hidden="1"/>
    <col min="3080" max="3080" width="6.28515625" style="256" hidden="1"/>
    <col min="3081" max="3328" width="1.42578125" style="256" hidden="1"/>
    <col min="3329" max="3329" width="4.28515625" style="256" hidden="1"/>
    <col min="3330" max="3330" width="59.85546875" style="256" hidden="1"/>
    <col min="3331" max="3335" width="11.42578125" style="256" hidden="1"/>
    <col min="3336" max="3336" width="6.28515625" style="256" hidden="1"/>
    <col min="3337" max="3584" width="1.42578125" style="256" hidden="1"/>
    <col min="3585" max="3585" width="4.28515625" style="256" hidden="1"/>
    <col min="3586" max="3586" width="59.85546875" style="256" hidden="1"/>
    <col min="3587" max="3591" width="11.42578125" style="256" hidden="1"/>
    <col min="3592" max="3592" width="6.28515625" style="256" hidden="1"/>
    <col min="3593" max="3840" width="1.42578125" style="256" hidden="1"/>
    <col min="3841" max="3841" width="4.28515625" style="256" hidden="1"/>
    <col min="3842" max="3842" width="59.85546875" style="256" hidden="1"/>
    <col min="3843" max="3847" width="11.42578125" style="256" hidden="1"/>
    <col min="3848" max="3848" width="6.28515625" style="256" hidden="1"/>
    <col min="3849" max="4096" width="1.42578125" style="256" hidden="1"/>
    <col min="4097" max="4097" width="4.28515625" style="256" hidden="1"/>
    <col min="4098" max="4098" width="59.85546875" style="256" hidden="1"/>
    <col min="4099" max="4103" width="11.42578125" style="256" hidden="1"/>
    <col min="4104" max="4104" width="6.28515625" style="256" hidden="1"/>
    <col min="4105" max="4352" width="1.42578125" style="256" hidden="1"/>
    <col min="4353" max="4353" width="4.28515625" style="256" hidden="1"/>
    <col min="4354" max="4354" width="59.85546875" style="256" hidden="1"/>
    <col min="4355" max="4359" width="11.42578125" style="256" hidden="1"/>
    <col min="4360" max="4360" width="6.28515625" style="256" hidden="1"/>
    <col min="4361" max="4608" width="1.42578125" style="256" hidden="1"/>
    <col min="4609" max="4609" width="4.28515625" style="256" hidden="1"/>
    <col min="4610" max="4610" width="59.85546875" style="256" hidden="1"/>
    <col min="4611" max="4615" width="11.42578125" style="256" hidden="1"/>
    <col min="4616" max="4616" width="6.28515625" style="256" hidden="1"/>
    <col min="4617" max="4864" width="1.42578125" style="256" hidden="1"/>
    <col min="4865" max="4865" width="4.28515625" style="256" hidden="1"/>
    <col min="4866" max="4866" width="59.85546875" style="256" hidden="1"/>
    <col min="4867" max="4871" width="11.42578125" style="256" hidden="1"/>
    <col min="4872" max="4872" width="6.28515625" style="256" hidden="1"/>
    <col min="4873" max="5120" width="1.42578125" style="256" hidden="1"/>
    <col min="5121" max="5121" width="4.28515625" style="256" hidden="1"/>
    <col min="5122" max="5122" width="59.85546875" style="256" hidden="1"/>
    <col min="5123" max="5127" width="11.42578125" style="256" hidden="1"/>
    <col min="5128" max="5128" width="6.28515625" style="256" hidden="1"/>
    <col min="5129" max="5376" width="1.42578125" style="256" hidden="1"/>
    <col min="5377" max="5377" width="4.28515625" style="256" hidden="1"/>
    <col min="5378" max="5378" width="59.85546875" style="256" hidden="1"/>
    <col min="5379" max="5383" width="11.42578125" style="256" hidden="1"/>
    <col min="5384" max="5384" width="6.28515625" style="256" hidden="1"/>
    <col min="5385" max="5632" width="1.42578125" style="256" hidden="1"/>
    <col min="5633" max="5633" width="4.28515625" style="256" hidden="1"/>
    <col min="5634" max="5634" width="59.85546875" style="256" hidden="1"/>
    <col min="5635" max="5639" width="11.42578125" style="256" hidden="1"/>
    <col min="5640" max="5640" width="6.28515625" style="256" hidden="1"/>
    <col min="5641" max="5888" width="1.42578125" style="256" hidden="1"/>
    <col min="5889" max="5889" width="4.28515625" style="256" hidden="1"/>
    <col min="5890" max="5890" width="59.85546875" style="256" hidden="1"/>
    <col min="5891" max="5895" width="11.42578125" style="256" hidden="1"/>
    <col min="5896" max="5896" width="6.28515625" style="256" hidden="1"/>
    <col min="5897" max="6144" width="1.42578125" style="256" hidden="1"/>
    <col min="6145" max="6145" width="4.28515625" style="256" hidden="1"/>
    <col min="6146" max="6146" width="59.85546875" style="256" hidden="1"/>
    <col min="6147" max="6151" width="11.42578125" style="256" hidden="1"/>
    <col min="6152" max="6152" width="6.28515625" style="256" hidden="1"/>
    <col min="6153" max="6400" width="1.42578125" style="256" hidden="1"/>
    <col min="6401" max="6401" width="4.28515625" style="256" hidden="1"/>
    <col min="6402" max="6402" width="59.85546875" style="256" hidden="1"/>
    <col min="6403" max="6407" width="11.42578125" style="256" hidden="1"/>
    <col min="6408" max="6408" width="6.28515625" style="256" hidden="1"/>
    <col min="6409" max="6656" width="1.42578125" style="256" hidden="1"/>
    <col min="6657" max="6657" width="4.28515625" style="256" hidden="1"/>
    <col min="6658" max="6658" width="59.85546875" style="256" hidden="1"/>
    <col min="6659" max="6663" width="11.42578125" style="256" hidden="1"/>
    <col min="6664" max="6664" width="6.28515625" style="256" hidden="1"/>
    <col min="6665" max="6912" width="1.42578125" style="256" hidden="1"/>
    <col min="6913" max="6913" width="4.28515625" style="256" hidden="1"/>
    <col min="6914" max="6914" width="59.85546875" style="256" hidden="1"/>
    <col min="6915" max="6919" width="11.42578125" style="256" hidden="1"/>
    <col min="6920" max="6920" width="6.28515625" style="256" hidden="1"/>
    <col min="6921" max="7168" width="1.42578125" style="256" hidden="1"/>
    <col min="7169" max="7169" width="4.28515625" style="256" hidden="1"/>
    <col min="7170" max="7170" width="59.85546875" style="256" hidden="1"/>
    <col min="7171" max="7175" width="11.42578125" style="256" hidden="1"/>
    <col min="7176" max="7176" width="6.28515625" style="256" hidden="1"/>
    <col min="7177" max="7424" width="1.42578125" style="256" hidden="1"/>
    <col min="7425" max="7425" width="4.28515625" style="256" hidden="1"/>
    <col min="7426" max="7426" width="59.85546875" style="256" hidden="1"/>
    <col min="7427" max="7431" width="11.42578125" style="256" hidden="1"/>
    <col min="7432" max="7432" width="6.28515625" style="256" hidden="1"/>
    <col min="7433" max="7680" width="1.42578125" style="256" hidden="1"/>
    <col min="7681" max="7681" width="4.28515625" style="256" hidden="1"/>
    <col min="7682" max="7682" width="59.85546875" style="256" hidden="1"/>
    <col min="7683" max="7687" width="11.42578125" style="256" hidden="1"/>
    <col min="7688" max="7688" width="6.28515625" style="256" hidden="1"/>
    <col min="7689" max="7936" width="1.42578125" style="256" hidden="1"/>
    <col min="7937" max="7937" width="4.28515625" style="256" hidden="1"/>
    <col min="7938" max="7938" width="59.85546875" style="256" hidden="1"/>
    <col min="7939" max="7943" width="11.42578125" style="256" hidden="1"/>
    <col min="7944" max="7944" width="6.28515625" style="256" hidden="1"/>
    <col min="7945" max="8192" width="1.42578125" style="256" hidden="1"/>
    <col min="8193" max="8193" width="4.28515625" style="256" hidden="1"/>
    <col min="8194" max="8194" width="59.85546875" style="256" hidden="1"/>
    <col min="8195" max="8199" width="11.42578125" style="256" hidden="1"/>
    <col min="8200" max="8200" width="6.28515625" style="256" hidden="1"/>
    <col min="8201" max="8448" width="1.42578125" style="256" hidden="1"/>
    <col min="8449" max="8449" width="4.28515625" style="256" hidden="1"/>
    <col min="8450" max="8450" width="59.85546875" style="256" hidden="1"/>
    <col min="8451" max="8455" width="11.42578125" style="256" hidden="1"/>
    <col min="8456" max="8456" width="6.28515625" style="256" hidden="1"/>
    <col min="8457" max="8704" width="1.42578125" style="256" hidden="1"/>
    <col min="8705" max="8705" width="4.28515625" style="256" hidden="1"/>
    <col min="8706" max="8706" width="59.85546875" style="256" hidden="1"/>
    <col min="8707" max="8711" width="11.42578125" style="256" hidden="1"/>
    <col min="8712" max="8712" width="6.28515625" style="256" hidden="1"/>
    <col min="8713" max="8960" width="1.42578125" style="256" hidden="1"/>
    <col min="8961" max="8961" width="4.28515625" style="256" hidden="1"/>
    <col min="8962" max="8962" width="59.85546875" style="256" hidden="1"/>
    <col min="8963" max="8967" width="11.42578125" style="256" hidden="1"/>
    <col min="8968" max="8968" width="6.28515625" style="256" hidden="1"/>
    <col min="8969" max="9216" width="1.42578125" style="256" hidden="1"/>
    <col min="9217" max="9217" width="4.28515625" style="256" hidden="1"/>
    <col min="9218" max="9218" width="59.85546875" style="256" hidden="1"/>
    <col min="9219" max="9223" width="11.42578125" style="256" hidden="1"/>
    <col min="9224" max="9224" width="6.28515625" style="256" hidden="1"/>
    <col min="9225" max="9472" width="1.42578125" style="256" hidden="1"/>
    <col min="9473" max="9473" width="4.28515625" style="256" hidden="1"/>
    <col min="9474" max="9474" width="59.85546875" style="256" hidden="1"/>
    <col min="9475" max="9479" width="11.42578125" style="256" hidden="1"/>
    <col min="9480" max="9480" width="6.28515625" style="256" hidden="1"/>
    <col min="9481" max="9728" width="1.42578125" style="256" hidden="1"/>
    <col min="9729" max="9729" width="4.28515625" style="256" hidden="1"/>
    <col min="9730" max="9730" width="59.85546875" style="256" hidden="1"/>
    <col min="9731" max="9735" width="11.42578125" style="256" hidden="1"/>
    <col min="9736" max="9736" width="6.28515625" style="256" hidden="1"/>
    <col min="9737" max="9984" width="1.42578125" style="256" hidden="1"/>
    <col min="9985" max="9985" width="4.28515625" style="256" hidden="1"/>
    <col min="9986" max="9986" width="59.85546875" style="256" hidden="1"/>
    <col min="9987" max="9991" width="11.42578125" style="256" hidden="1"/>
    <col min="9992" max="9992" width="6.28515625" style="256" hidden="1"/>
    <col min="9993" max="10240" width="1.42578125" style="256" hidden="1"/>
    <col min="10241" max="10241" width="4.28515625" style="256" hidden="1"/>
    <col min="10242" max="10242" width="59.85546875" style="256" hidden="1"/>
    <col min="10243" max="10247" width="11.42578125" style="256" hidden="1"/>
    <col min="10248" max="10248" width="6.28515625" style="256" hidden="1"/>
    <col min="10249" max="10496" width="1.42578125" style="256" hidden="1"/>
    <col min="10497" max="10497" width="4.28515625" style="256" hidden="1"/>
    <col min="10498" max="10498" width="59.85546875" style="256" hidden="1"/>
    <col min="10499" max="10503" width="11.42578125" style="256" hidden="1"/>
    <col min="10504" max="10504" width="6.28515625" style="256" hidden="1"/>
    <col min="10505" max="10752" width="1.42578125" style="256" hidden="1"/>
    <col min="10753" max="10753" width="4.28515625" style="256" hidden="1"/>
    <col min="10754" max="10754" width="59.85546875" style="256" hidden="1"/>
    <col min="10755" max="10759" width="11.42578125" style="256" hidden="1"/>
    <col min="10760" max="10760" width="6.28515625" style="256" hidden="1"/>
    <col min="10761" max="11008" width="1.42578125" style="256" hidden="1"/>
    <col min="11009" max="11009" width="4.28515625" style="256" hidden="1"/>
    <col min="11010" max="11010" width="59.85546875" style="256" hidden="1"/>
    <col min="11011" max="11015" width="11.42578125" style="256" hidden="1"/>
    <col min="11016" max="11016" width="6.28515625" style="256" hidden="1"/>
    <col min="11017" max="11264" width="1.42578125" style="256" hidden="1"/>
    <col min="11265" max="11265" width="4.28515625" style="256" hidden="1"/>
    <col min="11266" max="11266" width="59.85546875" style="256" hidden="1"/>
    <col min="11267" max="11271" width="11.42578125" style="256" hidden="1"/>
    <col min="11272" max="11272" width="6.28515625" style="256" hidden="1"/>
    <col min="11273" max="11520" width="1.42578125" style="256" hidden="1"/>
    <col min="11521" max="11521" width="4.28515625" style="256" hidden="1"/>
    <col min="11522" max="11522" width="59.85546875" style="256" hidden="1"/>
    <col min="11523" max="11527" width="11.42578125" style="256" hidden="1"/>
    <col min="11528" max="11528" width="6.28515625" style="256" hidden="1"/>
    <col min="11529" max="11776" width="1.42578125" style="256" hidden="1"/>
    <col min="11777" max="11777" width="4.28515625" style="256" hidden="1"/>
    <col min="11778" max="11778" width="59.85546875" style="256" hidden="1"/>
    <col min="11779" max="11783" width="11.42578125" style="256" hidden="1"/>
    <col min="11784" max="11784" width="6.28515625" style="256" hidden="1"/>
    <col min="11785" max="12032" width="1.42578125" style="256" hidden="1"/>
    <col min="12033" max="12033" width="4.28515625" style="256" hidden="1"/>
    <col min="12034" max="12034" width="59.85546875" style="256" hidden="1"/>
    <col min="12035" max="12039" width="11.42578125" style="256" hidden="1"/>
    <col min="12040" max="12040" width="6.28515625" style="256" hidden="1"/>
    <col min="12041" max="12288" width="1.42578125" style="256" hidden="1"/>
    <col min="12289" max="12289" width="4.28515625" style="256" hidden="1"/>
    <col min="12290" max="12290" width="59.85546875" style="256" hidden="1"/>
    <col min="12291" max="12295" width="11.42578125" style="256" hidden="1"/>
    <col min="12296" max="12296" width="6.28515625" style="256" hidden="1"/>
    <col min="12297" max="12544" width="1.42578125" style="256" hidden="1"/>
    <col min="12545" max="12545" width="4.28515625" style="256" hidden="1"/>
    <col min="12546" max="12546" width="59.85546875" style="256" hidden="1"/>
    <col min="12547" max="12551" width="11.42578125" style="256" hidden="1"/>
    <col min="12552" max="12552" width="6.28515625" style="256" hidden="1"/>
    <col min="12553" max="12800" width="1.42578125" style="256" hidden="1"/>
    <col min="12801" max="12801" width="4.28515625" style="256" hidden="1"/>
    <col min="12802" max="12802" width="59.85546875" style="256" hidden="1"/>
    <col min="12803" max="12807" width="11.42578125" style="256" hidden="1"/>
    <col min="12808" max="12808" width="6.28515625" style="256" hidden="1"/>
    <col min="12809" max="13056" width="1.42578125" style="256" hidden="1"/>
    <col min="13057" max="13057" width="4.28515625" style="256" hidden="1"/>
    <col min="13058" max="13058" width="59.85546875" style="256" hidden="1"/>
    <col min="13059" max="13063" width="11.42578125" style="256" hidden="1"/>
    <col min="13064" max="13064" width="6.28515625" style="256" hidden="1"/>
    <col min="13065" max="13312" width="1.42578125" style="256" hidden="1"/>
    <col min="13313" max="13313" width="4.28515625" style="256" hidden="1"/>
    <col min="13314" max="13314" width="59.85546875" style="256" hidden="1"/>
    <col min="13315" max="13319" width="11.42578125" style="256" hidden="1"/>
    <col min="13320" max="13320" width="6.28515625" style="256" hidden="1"/>
    <col min="13321" max="13568" width="1.42578125" style="256" hidden="1"/>
    <col min="13569" max="13569" width="4.28515625" style="256" hidden="1"/>
    <col min="13570" max="13570" width="59.85546875" style="256" hidden="1"/>
    <col min="13571" max="13575" width="11.42578125" style="256" hidden="1"/>
    <col min="13576" max="13576" width="6.28515625" style="256" hidden="1"/>
    <col min="13577" max="13824" width="1.42578125" style="256" hidden="1"/>
    <col min="13825" max="13825" width="4.28515625" style="256" hidden="1"/>
    <col min="13826" max="13826" width="59.85546875" style="256" hidden="1"/>
    <col min="13827" max="13831" width="11.42578125" style="256" hidden="1"/>
    <col min="13832" max="13832" width="6.28515625" style="256" hidden="1"/>
    <col min="13833" max="14080" width="1.42578125" style="256" hidden="1"/>
    <col min="14081" max="14081" width="4.28515625" style="256" hidden="1"/>
    <col min="14082" max="14082" width="59.85546875" style="256" hidden="1"/>
    <col min="14083" max="14087" width="11.42578125" style="256" hidden="1"/>
    <col min="14088" max="14088" width="6.28515625" style="256" hidden="1"/>
    <col min="14089" max="14336" width="1.42578125" style="256" hidden="1"/>
    <col min="14337" max="14337" width="4.28515625" style="256" hidden="1"/>
    <col min="14338" max="14338" width="59.85546875" style="256" hidden="1"/>
    <col min="14339" max="14343" width="11.42578125" style="256" hidden="1"/>
    <col min="14344" max="14344" width="6.28515625" style="256" hidden="1"/>
    <col min="14345" max="14592" width="1.42578125" style="256" hidden="1"/>
    <col min="14593" max="14593" width="4.28515625" style="256" hidden="1"/>
    <col min="14594" max="14594" width="59.85546875" style="256" hidden="1"/>
    <col min="14595" max="14599" width="11.42578125" style="256" hidden="1"/>
    <col min="14600" max="14600" width="6.28515625" style="256" hidden="1"/>
    <col min="14601" max="14848" width="1.42578125" style="256" hidden="1"/>
    <col min="14849" max="14849" width="4.28515625" style="256" hidden="1"/>
    <col min="14850" max="14850" width="59.85546875" style="256" hidden="1"/>
    <col min="14851" max="14855" width="11.42578125" style="256" hidden="1"/>
    <col min="14856" max="14856" width="6.28515625" style="256" hidden="1"/>
    <col min="14857" max="15104" width="1.42578125" style="256" hidden="1"/>
    <col min="15105" max="15105" width="4.28515625" style="256" hidden="1"/>
    <col min="15106" max="15106" width="59.85546875" style="256" hidden="1"/>
    <col min="15107" max="15111" width="11.42578125" style="256" hidden="1"/>
    <col min="15112" max="15112" width="6.28515625" style="256" hidden="1"/>
    <col min="15113" max="15360" width="1.42578125" style="256" hidden="1"/>
    <col min="15361" max="15361" width="4.28515625" style="256" hidden="1"/>
    <col min="15362" max="15362" width="59.85546875" style="256" hidden="1"/>
    <col min="15363" max="15367" width="11.42578125" style="256" hidden="1"/>
    <col min="15368" max="15368" width="6.28515625" style="256" hidden="1"/>
    <col min="15369" max="15616" width="1.42578125" style="256" hidden="1"/>
    <col min="15617" max="15617" width="4.28515625" style="256" hidden="1"/>
    <col min="15618" max="15618" width="59.85546875" style="256" hidden="1"/>
    <col min="15619" max="15623" width="11.42578125" style="256" hidden="1"/>
    <col min="15624" max="15624" width="6.28515625" style="256" hidden="1"/>
    <col min="15625" max="15872" width="1.42578125" style="256" hidden="1"/>
    <col min="15873" max="15873" width="4.28515625" style="256" hidden="1"/>
    <col min="15874" max="15874" width="59.85546875" style="256" hidden="1"/>
    <col min="15875" max="15879" width="11.42578125" style="256" hidden="1"/>
    <col min="15880" max="15880" width="6.28515625" style="256" hidden="1"/>
    <col min="15881" max="16128" width="1.42578125" style="256" hidden="1"/>
    <col min="16129" max="16129" width="4.28515625" style="256" hidden="1"/>
    <col min="16130" max="16130" width="59.85546875" style="256" hidden="1"/>
    <col min="16131" max="16135" width="11.42578125" style="256" hidden="1"/>
    <col min="16136" max="16136" width="6.28515625" style="256" hidden="1"/>
    <col min="16137" max="16384" width="1.42578125" style="256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257" t="s">
        <v>237</v>
      </c>
      <c r="C8" s="258"/>
      <c r="D8" s="258"/>
      <c r="E8" s="258"/>
      <c r="F8" s="258"/>
      <c r="G8" s="258"/>
      <c r="H8" s="258"/>
    </row>
    <row r="9" spans="2:8" ht="18" customHeight="1" x14ac:dyDescent="0.2"/>
    <row r="10" spans="2:8" ht="18" customHeight="1" x14ac:dyDescent="0.2">
      <c r="B10" s="259" t="s">
        <v>238</v>
      </c>
    </row>
    <row r="11" spans="2:8" ht="18" customHeight="1" x14ac:dyDescent="0.2">
      <c r="B11" s="284" t="s">
        <v>239</v>
      </c>
    </row>
    <row r="12" spans="2:8" ht="18" customHeight="1" x14ac:dyDescent="0.2">
      <c r="B12" s="259" t="s">
        <v>240</v>
      </c>
      <c r="E12" s="262"/>
      <c r="F12" s="262"/>
    </row>
    <row r="13" spans="2:8" ht="18" customHeight="1" x14ac:dyDescent="0.2">
      <c r="B13" s="284" t="s">
        <v>241</v>
      </c>
      <c r="E13" s="263"/>
      <c r="F13" s="262"/>
    </row>
    <row r="14" spans="2:8" ht="18" customHeight="1" x14ac:dyDescent="0.2">
      <c r="B14" s="259" t="s">
        <v>242</v>
      </c>
      <c r="E14" s="262"/>
      <c r="F14" s="262"/>
    </row>
    <row r="15" spans="2:8" ht="18" customHeight="1" x14ac:dyDescent="0.2">
      <c r="B15" s="284" t="s">
        <v>243</v>
      </c>
    </row>
    <row r="16" spans="2:8" ht="18" customHeight="1" x14ac:dyDescent="0.2">
      <c r="B16" s="259" t="s">
        <v>244</v>
      </c>
    </row>
    <row r="17" spans="2:3" ht="18" customHeight="1" x14ac:dyDescent="0.2">
      <c r="B17" s="259" t="s">
        <v>245</v>
      </c>
    </row>
    <row r="18" spans="2:3" ht="18" customHeight="1" x14ac:dyDescent="0.2">
      <c r="B18" s="284" t="s">
        <v>265</v>
      </c>
    </row>
    <row r="19" spans="2:3" ht="18" customHeight="1" x14ac:dyDescent="0.2"/>
    <row r="20" spans="2:3" ht="18" customHeight="1" x14ac:dyDescent="0.2"/>
    <row r="21" spans="2:3" ht="18" customHeight="1" x14ac:dyDescent="0.2"/>
    <row r="22" spans="2:3" ht="18" customHeight="1" x14ac:dyDescent="0.2"/>
    <row r="23" spans="2:3" ht="18" customHeight="1" x14ac:dyDescent="0.2">
      <c r="B23"/>
      <c r="C23"/>
    </row>
    <row r="24" spans="2:3" customFormat="1" ht="18" customHeight="1" x14ac:dyDescent="0.2">
      <c r="B24" s="256"/>
      <c r="C24" s="256"/>
    </row>
    <row r="25" spans="2:3" ht="18" customHeight="1" x14ac:dyDescent="0.2"/>
  </sheetData>
  <hyperlinks>
    <hyperlink ref="B10" location="'1.1.1-G.1.1'!A1" display="Estimaciones de la contabilidad regional. INE"/>
    <hyperlink ref="B11" location="'1.2.1'!Área_de_impresión" display="1.2: Índices de precios de consumo"/>
    <hyperlink ref="B12" location="'1.3.1'!A1" display="1.3: Directorio Central de Empresas"/>
    <hyperlink ref="B13" location="'1.4'!Área_de_impresión" display="1.4: Sociedades mercantiles "/>
    <hyperlink ref="B14" location="'1.5'!A1" display="1.5: Inversiones brutas extranjeras "/>
    <hyperlink ref="B15" location="'1.6.1- 1.6.2-1.6.3'!Área_de_impresión" display="1.6: Sistema financiero"/>
    <hyperlink ref="B16" location="'1.7.1'!A1" display="1.7: Hipotecas"/>
    <hyperlink ref="B17" location="'1.8.1-1.8.2'!A1" display="1.8: Transmisiones de derechos de la propiedad"/>
    <hyperlink ref="B18" location="'1.9'!Área_de_impresión" display="1.9: Procedimiento concursal 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4"/>
  <sheetViews>
    <sheetView topLeftCell="A4" zoomScaleNormal="100" workbookViewId="0">
      <selection activeCell="D18" sqref="D18"/>
    </sheetView>
  </sheetViews>
  <sheetFormatPr baseColWidth="10" defaultColWidth="11.42578125" defaultRowHeight="12.75" x14ac:dyDescent="0.2"/>
  <cols>
    <col min="1" max="1" width="23.140625" style="23" customWidth="1"/>
    <col min="2" max="2" width="7.140625" style="23" customWidth="1"/>
    <col min="3" max="3" width="7" style="23" customWidth="1"/>
    <col min="4" max="4" width="2.85546875" style="23" customWidth="1"/>
    <col min="5" max="5" width="6.7109375" style="23" customWidth="1"/>
    <col min="6" max="6" width="7" style="23" customWidth="1"/>
    <col min="7" max="7" width="2.85546875" style="23" customWidth="1"/>
    <col min="8" max="8" width="6.7109375" style="23" customWidth="1"/>
    <col min="9" max="9" width="7" style="23" customWidth="1"/>
    <col min="10" max="10" width="4.28515625" style="23" customWidth="1"/>
    <col min="11" max="11" width="9.42578125" style="23" customWidth="1"/>
    <col min="12" max="12" width="8" style="23" customWidth="1"/>
    <col min="13" max="13" width="21.42578125" style="23" customWidth="1"/>
    <col min="14" max="14" width="22.7109375" style="23" bestFit="1" customWidth="1"/>
    <col min="15" max="17" width="11.42578125" style="23"/>
    <col min="18" max="18" width="12.140625" style="23" bestFit="1" customWidth="1"/>
    <col min="19" max="16384" width="11.42578125" style="23"/>
  </cols>
  <sheetData>
    <row r="1" spans="1:39" s="4" customFormat="1" ht="13.5" thickBot="1" x14ac:dyDescent="0.25">
      <c r="A1" s="1" t="s">
        <v>209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39" ht="14.1" customHeight="1" x14ac:dyDescent="0.2">
      <c r="N2" s="264" t="s">
        <v>246</v>
      </c>
    </row>
    <row r="3" spans="1:39" s="4" customFormat="1" ht="14.1" customHeight="1" x14ac:dyDescent="0.2">
      <c r="A3" s="67" t="s">
        <v>109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18"/>
      <c r="AG3" s="18"/>
      <c r="AH3" s="18"/>
      <c r="AI3" s="18"/>
      <c r="AJ3" s="50"/>
      <c r="AK3" s="50"/>
      <c r="AL3" s="50"/>
      <c r="AM3" s="50"/>
    </row>
    <row r="4" spans="1:39" s="4" customFormat="1" ht="14.1" customHeight="1" x14ac:dyDescent="0.2">
      <c r="A4" s="67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18"/>
      <c r="AG4" s="18"/>
      <c r="AH4" s="18"/>
      <c r="AI4" s="18"/>
      <c r="AJ4" s="50"/>
      <c r="AK4" s="50"/>
      <c r="AL4" s="50"/>
      <c r="AM4" s="50"/>
    </row>
    <row r="5" spans="1:39" s="4" customFormat="1" ht="14.1" customHeight="1" x14ac:dyDescent="0.2">
      <c r="A5" s="97" t="s">
        <v>53</v>
      </c>
      <c r="N5" s="136"/>
    </row>
    <row r="6" spans="1:39" s="4" customFormat="1" ht="9.9499999999999993" customHeight="1" x14ac:dyDescent="0.2">
      <c r="A6" s="70"/>
      <c r="B6" s="70"/>
      <c r="C6" s="70"/>
      <c r="D6" s="69"/>
      <c r="E6" s="70"/>
      <c r="F6" s="70"/>
      <c r="G6" s="70"/>
      <c r="H6" s="69"/>
      <c r="I6" s="53"/>
      <c r="J6" s="70"/>
      <c r="K6" s="70"/>
      <c r="L6" s="69"/>
    </row>
    <row r="7" spans="1:39" s="4" customFormat="1" x14ac:dyDescent="0.2">
      <c r="A7" s="98"/>
      <c r="B7" s="98" t="s">
        <v>7</v>
      </c>
      <c r="C7" s="122"/>
      <c r="D7" s="10"/>
      <c r="E7" s="10"/>
      <c r="F7" s="10"/>
      <c r="G7" s="10"/>
      <c r="H7" s="10"/>
      <c r="I7" s="10"/>
      <c r="J7" s="71"/>
      <c r="K7" s="10" t="s">
        <v>8</v>
      </c>
      <c r="L7" s="122"/>
    </row>
    <row r="8" spans="1:39" s="4" customFormat="1" x14ac:dyDescent="0.2">
      <c r="A8" s="72"/>
      <c r="B8" s="98">
        <v>2016</v>
      </c>
      <c r="C8" s="98"/>
      <c r="D8" s="98"/>
      <c r="E8" s="98">
        <v>2017</v>
      </c>
      <c r="F8" s="98"/>
      <c r="G8" s="98"/>
      <c r="H8" s="98">
        <v>2018</v>
      </c>
      <c r="I8" s="98"/>
      <c r="J8" s="123"/>
      <c r="K8" s="98">
        <v>2018</v>
      </c>
      <c r="L8" s="71"/>
    </row>
    <row r="9" spans="1:39" s="4" customFormat="1" x14ac:dyDescent="0.2">
      <c r="A9" s="14"/>
      <c r="B9" s="15" t="s">
        <v>97</v>
      </c>
      <c r="C9" s="15" t="s">
        <v>85</v>
      </c>
      <c r="D9" s="68"/>
      <c r="E9" s="15" t="s">
        <v>97</v>
      </c>
      <c r="F9" s="15" t="s">
        <v>85</v>
      </c>
      <c r="G9" s="68"/>
      <c r="H9" s="15" t="s">
        <v>97</v>
      </c>
      <c r="I9" s="15" t="s">
        <v>85</v>
      </c>
      <c r="J9" s="68"/>
      <c r="K9" s="15" t="s">
        <v>97</v>
      </c>
      <c r="L9" s="15" t="s">
        <v>85</v>
      </c>
    </row>
    <row r="10" spans="1:39" s="4" customFormat="1" ht="14.1" customHeight="1" x14ac:dyDescent="0.2">
      <c r="A10" s="9"/>
      <c r="B10" s="50"/>
      <c r="C10" s="50"/>
      <c r="D10" s="50"/>
      <c r="E10" s="50"/>
      <c r="F10" s="50"/>
      <c r="G10" s="50"/>
      <c r="H10" s="50"/>
      <c r="I10" s="50"/>
      <c r="J10" s="50"/>
      <c r="K10" s="18"/>
      <c r="L10" s="50"/>
    </row>
    <row r="11" spans="1:39" s="4" customFormat="1" ht="14.1" customHeight="1" x14ac:dyDescent="0.2">
      <c r="A11" s="66" t="s">
        <v>6</v>
      </c>
      <c r="B11" s="118">
        <v>23076</v>
      </c>
      <c r="C11" s="137">
        <v>100.00000000000001</v>
      </c>
      <c r="D11" s="137"/>
      <c r="E11" s="118">
        <v>23167</v>
      </c>
      <c r="F11" s="286">
        <f>SUM(F12:F23)</f>
        <v>100.00000000000001</v>
      </c>
      <c r="G11" s="137"/>
      <c r="H11" s="241">
        <v>23197</v>
      </c>
      <c r="I11" s="286">
        <f>SUM(I12:I23)</f>
        <v>99.999999999999986</v>
      </c>
      <c r="J11" s="282"/>
      <c r="K11" s="241">
        <v>3337646</v>
      </c>
      <c r="L11" s="137">
        <f>SUM(L12:L23)</f>
        <v>100</v>
      </c>
      <c r="M11"/>
      <c r="N11"/>
      <c r="O11" s="250"/>
      <c r="P11" s="250"/>
    </row>
    <row r="12" spans="1:39" s="4" customFormat="1" ht="14.1" customHeight="1" x14ac:dyDescent="0.2">
      <c r="A12" s="66" t="s">
        <v>86</v>
      </c>
      <c r="B12" s="118">
        <v>12367</v>
      </c>
      <c r="C12" s="286">
        <f>B12/$B$11*100</f>
        <v>53.592477032414635</v>
      </c>
      <c r="D12" s="137"/>
      <c r="E12" s="118">
        <v>12528</v>
      </c>
      <c r="F12" s="286">
        <f>E12/$E$11*100</f>
        <v>54.076919756550268</v>
      </c>
      <c r="G12" s="137"/>
      <c r="H12" s="241">
        <v>12286</v>
      </c>
      <c r="I12" s="286">
        <f>H12/$H$11*100</f>
        <v>52.963745311893781</v>
      </c>
      <c r="J12" s="282"/>
      <c r="K12" s="241">
        <v>1845881</v>
      </c>
      <c r="L12" s="137">
        <f>K12/$K$11*100</f>
        <v>55.304876550718681</v>
      </c>
      <c r="M12"/>
      <c r="N12"/>
      <c r="O12" s="250"/>
      <c r="P12" s="250"/>
    </row>
    <row r="13" spans="1:39" s="6" customFormat="1" ht="14.1" customHeight="1" x14ac:dyDescent="0.2">
      <c r="A13" s="66" t="s">
        <v>87</v>
      </c>
      <c r="B13" s="118">
        <v>6500</v>
      </c>
      <c r="C13" s="286">
        <f t="shared" ref="C13:C22" si="0">B13/$B$11*100</f>
        <v>28.1677933784018</v>
      </c>
      <c r="D13" s="137"/>
      <c r="E13" s="118">
        <v>6407</v>
      </c>
      <c r="F13" s="286">
        <f t="shared" ref="F13:F22" si="1">E13/$E$11*100</f>
        <v>27.655717183925411</v>
      </c>
      <c r="G13" s="137"/>
      <c r="H13" s="241">
        <v>6556</v>
      </c>
      <c r="I13" s="286">
        <f t="shared" ref="I13:I21" si="2">H13/$H$11*100</f>
        <v>28.26227529421908</v>
      </c>
      <c r="J13" s="287"/>
      <c r="K13" s="241">
        <v>910686</v>
      </c>
      <c r="L13" s="137">
        <f t="shared" ref="L13:L23" si="3">K13/$K$11*100</f>
        <v>27.285278306926497</v>
      </c>
      <c r="M13"/>
      <c r="N13"/>
      <c r="O13" s="250"/>
      <c r="P13" s="250"/>
      <c r="Q13"/>
      <c r="R13"/>
      <c r="S13"/>
      <c r="T13"/>
      <c r="U13"/>
    </row>
    <row r="14" spans="1:39" s="4" customFormat="1" ht="14.1" customHeight="1" x14ac:dyDescent="0.2">
      <c r="A14" s="66" t="s">
        <v>88</v>
      </c>
      <c r="B14" s="118">
        <v>2240</v>
      </c>
      <c r="C14" s="286">
        <f t="shared" si="0"/>
        <v>9.7070549488646218</v>
      </c>
      <c r="D14" s="137"/>
      <c r="E14" s="118">
        <v>2207</v>
      </c>
      <c r="F14" s="286">
        <f t="shared" si="1"/>
        <v>9.5264816333577933</v>
      </c>
      <c r="G14" s="137"/>
      <c r="H14" s="241">
        <v>2230</v>
      </c>
      <c r="I14" s="286">
        <f t="shared" si="2"/>
        <v>9.6133120662154585</v>
      </c>
      <c r="J14" s="282"/>
      <c r="K14" s="241">
        <v>303574</v>
      </c>
      <c r="L14" s="137">
        <f t="shared" si="3"/>
        <v>9.0954523038093313</v>
      </c>
      <c r="M14"/>
      <c r="N14"/>
      <c r="O14" s="250"/>
      <c r="P14" s="250"/>
    </row>
    <row r="15" spans="1:39" s="20" customFormat="1" ht="14.1" customHeight="1" x14ac:dyDescent="0.2">
      <c r="A15" s="66" t="s">
        <v>89</v>
      </c>
      <c r="B15" s="17">
        <v>823</v>
      </c>
      <c r="C15" s="286">
        <f t="shared" si="0"/>
        <v>3.5664759923730283</v>
      </c>
      <c r="D15" s="138"/>
      <c r="E15" s="17">
        <v>857</v>
      </c>
      <c r="F15" s="286">
        <f t="shared" si="1"/>
        <v>3.6992273492467733</v>
      </c>
      <c r="G15" s="138"/>
      <c r="H15" s="180">
        <v>900</v>
      </c>
      <c r="I15" s="286">
        <f t="shared" si="2"/>
        <v>3.8798120446609476</v>
      </c>
      <c r="J15" s="271"/>
      <c r="K15" s="180">
        <v>125173</v>
      </c>
      <c r="L15" s="137">
        <f t="shared" si="3"/>
        <v>3.7503378129376217</v>
      </c>
      <c r="M15"/>
      <c r="N15"/>
      <c r="O15" s="250"/>
      <c r="P15" s="250"/>
      <c r="Q15" s="4"/>
    </row>
    <row r="16" spans="1:39" s="4" customFormat="1" ht="14.1" customHeight="1" x14ac:dyDescent="0.2">
      <c r="A16" s="66" t="s">
        <v>90</v>
      </c>
      <c r="B16" s="17">
        <v>626</v>
      </c>
      <c r="C16" s="286">
        <f t="shared" si="0"/>
        <v>2.7127751776737736</v>
      </c>
      <c r="D16" s="138"/>
      <c r="E16" s="17">
        <v>612</v>
      </c>
      <c r="F16" s="286">
        <f t="shared" si="1"/>
        <v>2.6416886087969957</v>
      </c>
      <c r="G16" s="138"/>
      <c r="H16" s="180">
        <v>650</v>
      </c>
      <c r="I16" s="286">
        <f t="shared" si="2"/>
        <v>2.8020864766995732</v>
      </c>
      <c r="J16" s="282"/>
      <c r="K16" s="180">
        <v>80860</v>
      </c>
      <c r="L16" s="137">
        <f t="shared" si="3"/>
        <v>2.4226655553045471</v>
      </c>
      <c r="M16"/>
      <c r="N16"/>
      <c r="O16" s="250"/>
      <c r="P16" s="250"/>
    </row>
    <row r="17" spans="1:43" s="4" customFormat="1" ht="14.1" customHeight="1" x14ac:dyDescent="0.2">
      <c r="A17" s="66" t="s">
        <v>91</v>
      </c>
      <c r="B17" s="17">
        <v>370</v>
      </c>
      <c r="C17" s="286">
        <f t="shared" si="0"/>
        <v>1.6033974692321027</v>
      </c>
      <c r="D17" s="138"/>
      <c r="E17" s="17">
        <v>395</v>
      </c>
      <c r="F17" s="286">
        <f t="shared" si="1"/>
        <v>1.7050114386843354</v>
      </c>
      <c r="G17" s="138"/>
      <c r="H17" s="180">
        <v>406</v>
      </c>
      <c r="I17" s="286">
        <f t="shared" si="2"/>
        <v>1.7502263223692718</v>
      </c>
      <c r="J17" s="282"/>
      <c r="K17" s="180">
        <v>45485</v>
      </c>
      <c r="L17" s="137">
        <f t="shared" si="3"/>
        <v>1.3627868264039986</v>
      </c>
      <c r="M17"/>
      <c r="N17"/>
      <c r="O17" s="250"/>
      <c r="P17" s="250"/>
    </row>
    <row r="18" spans="1:43" s="4" customFormat="1" ht="14.1" customHeight="1" x14ac:dyDescent="0.2">
      <c r="A18" s="66" t="s">
        <v>92</v>
      </c>
      <c r="B18" s="17">
        <v>96</v>
      </c>
      <c r="C18" s="286">
        <f t="shared" si="0"/>
        <v>0.41601664066562666</v>
      </c>
      <c r="D18" s="138"/>
      <c r="E18" s="17">
        <v>99</v>
      </c>
      <c r="F18" s="286">
        <f t="shared" si="1"/>
        <v>0.42733198083480817</v>
      </c>
      <c r="G18" s="138"/>
      <c r="H18" s="180">
        <v>107</v>
      </c>
      <c r="I18" s="286">
        <f t="shared" si="2"/>
        <v>0.46126654308746823</v>
      </c>
      <c r="J18" s="282"/>
      <c r="K18" s="180">
        <v>13116</v>
      </c>
      <c r="L18" s="137">
        <f t="shared" si="3"/>
        <v>0.39297157337836303</v>
      </c>
      <c r="M18"/>
      <c r="N18"/>
      <c r="O18" s="250"/>
      <c r="P18" s="250"/>
    </row>
    <row r="19" spans="1:43" s="4" customFormat="1" ht="14.1" customHeight="1" x14ac:dyDescent="0.2">
      <c r="A19" s="66" t="s">
        <v>93</v>
      </c>
      <c r="B19" s="17">
        <v>36</v>
      </c>
      <c r="C19" s="286">
        <f t="shared" si="0"/>
        <v>0.15600624024960999</v>
      </c>
      <c r="D19" s="138"/>
      <c r="E19" s="17">
        <v>44</v>
      </c>
      <c r="F19" s="286">
        <f t="shared" si="1"/>
        <v>0.18992532481547028</v>
      </c>
      <c r="G19" s="138"/>
      <c r="H19" s="180">
        <v>42</v>
      </c>
      <c r="I19" s="286">
        <f t="shared" si="2"/>
        <v>0.18105789541751088</v>
      </c>
      <c r="J19" s="282"/>
      <c r="K19" s="180">
        <v>7033</v>
      </c>
      <c r="L19" s="137">
        <f t="shared" si="3"/>
        <v>0.21071737386169775</v>
      </c>
      <c r="M19"/>
      <c r="N19"/>
      <c r="O19" s="250"/>
      <c r="P19" s="250"/>
    </row>
    <row r="20" spans="1:43" s="4" customFormat="1" ht="14.1" customHeight="1" x14ac:dyDescent="0.2">
      <c r="A20" s="66" t="s">
        <v>94</v>
      </c>
      <c r="B20" s="17">
        <v>9</v>
      </c>
      <c r="C20" s="286">
        <f t="shared" si="0"/>
        <v>3.9001560062402497E-2</v>
      </c>
      <c r="D20" s="138"/>
      <c r="E20" s="17">
        <v>11</v>
      </c>
      <c r="F20" s="286">
        <f t="shared" si="1"/>
        <v>4.748133120386757E-2</v>
      </c>
      <c r="G20" s="138"/>
      <c r="H20" s="180">
        <v>13</v>
      </c>
      <c r="I20" s="286">
        <f t="shared" si="2"/>
        <v>5.6041729533991468E-2</v>
      </c>
      <c r="J20" s="282"/>
      <c r="K20" s="180">
        <v>3925</v>
      </c>
      <c r="L20" s="137">
        <f t="shared" si="3"/>
        <v>0.11759785189921279</v>
      </c>
      <c r="M20"/>
      <c r="N20"/>
      <c r="O20" s="250"/>
      <c r="P20" s="250"/>
    </row>
    <row r="21" spans="1:43" s="4" customFormat="1" ht="14.1" customHeight="1" x14ac:dyDescent="0.2">
      <c r="A21" s="66" t="s">
        <v>98</v>
      </c>
      <c r="B21" s="17">
        <v>6</v>
      </c>
      <c r="C21" s="286">
        <f t="shared" si="0"/>
        <v>2.6001040041601666E-2</v>
      </c>
      <c r="D21" s="138"/>
      <c r="E21" s="17">
        <v>5</v>
      </c>
      <c r="F21" s="286">
        <f t="shared" si="1"/>
        <v>2.1582423274485261E-2</v>
      </c>
      <c r="G21" s="138"/>
      <c r="H21" s="180">
        <v>5</v>
      </c>
      <c r="I21" s="286">
        <f t="shared" si="2"/>
        <v>2.1554511359227486E-2</v>
      </c>
      <c r="J21" s="282"/>
      <c r="K21" s="241">
        <v>1044</v>
      </c>
      <c r="L21" s="137">
        <f t="shared" si="3"/>
        <v>3.127953054338297E-2</v>
      </c>
      <c r="M21"/>
      <c r="N21"/>
      <c r="O21" s="250"/>
      <c r="P21" s="250"/>
    </row>
    <row r="22" spans="1:43" s="4" customFormat="1" ht="14.1" customHeight="1" x14ac:dyDescent="0.2">
      <c r="A22" s="66" t="s">
        <v>99</v>
      </c>
      <c r="B22" s="18">
        <v>3</v>
      </c>
      <c r="C22" s="286">
        <f t="shared" si="0"/>
        <v>1.3000520020800833E-2</v>
      </c>
      <c r="D22" s="139"/>
      <c r="E22" s="18">
        <v>2</v>
      </c>
      <c r="F22" s="286">
        <f t="shared" si="1"/>
        <v>8.6329693097941043E-3</v>
      </c>
      <c r="G22" s="139"/>
      <c r="H22" s="196">
        <v>2</v>
      </c>
      <c r="I22" s="286">
        <f>H22/$H$11*100</f>
        <v>8.6218045436909953E-3</v>
      </c>
      <c r="J22" s="282"/>
      <c r="K22" s="241">
        <v>750</v>
      </c>
      <c r="L22" s="137">
        <f>K22/$K$11*100</f>
        <v>2.2470927114499259E-2</v>
      </c>
      <c r="M22"/>
      <c r="N22"/>
      <c r="O22" s="250"/>
      <c r="P22" s="250"/>
    </row>
    <row r="23" spans="1:43" s="4" customFormat="1" ht="14.1" customHeight="1" x14ac:dyDescent="0.2">
      <c r="A23" s="66" t="s">
        <v>230</v>
      </c>
      <c r="B23" s="139" t="s">
        <v>58</v>
      </c>
      <c r="C23" s="286">
        <v>0</v>
      </c>
      <c r="D23" s="139"/>
      <c r="E23" s="18" t="s">
        <v>58</v>
      </c>
      <c r="F23" s="286">
        <v>0</v>
      </c>
      <c r="G23" s="139"/>
      <c r="H23" s="18" t="s">
        <v>58</v>
      </c>
      <c r="I23" s="286">
        <v>0</v>
      </c>
      <c r="J23" s="282"/>
      <c r="K23" s="241">
        <v>119</v>
      </c>
      <c r="L23" s="137">
        <f t="shared" si="3"/>
        <v>3.5653871021672158E-3</v>
      </c>
      <c r="M23"/>
      <c r="N23"/>
      <c r="O23" s="250"/>
      <c r="P23" s="250"/>
    </row>
    <row r="24" spans="1:43" s="4" customFormat="1" ht="14.1" customHeight="1" x14ac:dyDescent="0.2">
      <c r="A24" s="64"/>
      <c r="B24" s="50"/>
      <c r="C24" s="50"/>
      <c r="D24" s="50"/>
      <c r="E24" s="101"/>
      <c r="F24" s="8"/>
      <c r="G24" s="8"/>
      <c r="H24" s="18"/>
      <c r="I24" s="18"/>
      <c r="J24" s="18"/>
      <c r="K24" s="18"/>
      <c r="L24" s="18"/>
      <c r="M24"/>
      <c r="N24"/>
      <c r="O24"/>
      <c r="P24"/>
    </row>
    <row r="25" spans="1:43" s="4" customFormat="1" x14ac:dyDescent="0.2">
      <c r="A25" s="102" t="s">
        <v>64</v>
      </c>
      <c r="B25" s="75"/>
      <c r="C25" s="75"/>
      <c r="D25" s="75"/>
      <c r="E25" s="75"/>
      <c r="F25" s="75"/>
      <c r="G25" s="75"/>
      <c r="H25" s="75"/>
      <c r="I25" s="75"/>
      <c r="J25" s="75"/>
      <c r="K25" s="140"/>
      <c r="L25" s="141"/>
      <c r="M25"/>
      <c r="N25"/>
      <c r="O25"/>
      <c r="P25"/>
    </row>
    <row r="26" spans="1:43" s="4" customFormat="1" x14ac:dyDescent="0.2">
      <c r="A26" s="47" t="s">
        <v>65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N26" s="137"/>
      <c r="R26" s="137"/>
      <c r="S26" s="137"/>
    </row>
    <row r="27" spans="1:43" s="4" customFormat="1" x14ac:dyDescent="0.2">
      <c r="A27" s="47"/>
      <c r="B27" s="50"/>
      <c r="C27" s="50"/>
      <c r="D27" s="50"/>
      <c r="E27" s="50"/>
      <c r="F27" s="50"/>
      <c r="G27" s="50"/>
      <c r="H27" s="50"/>
      <c r="I27" s="50"/>
      <c r="J27" s="50"/>
      <c r="N27" s="137"/>
      <c r="R27" s="137"/>
      <c r="S27" s="137"/>
    </row>
    <row r="28" spans="1:43" s="4" customFormat="1" ht="15" x14ac:dyDescent="0.2">
      <c r="A28" s="295" t="s">
        <v>267</v>
      </c>
      <c r="B28" s="295"/>
      <c r="C28" s="295"/>
      <c r="D28" s="295"/>
      <c r="E28" s="295"/>
      <c r="F28" s="295"/>
      <c r="G28" s="295"/>
      <c r="H28" s="295"/>
      <c r="I28" s="295"/>
      <c r="J28" s="295"/>
      <c r="K28" s="295"/>
      <c r="N28" s="137"/>
      <c r="R28" s="137"/>
      <c r="S28" s="137"/>
    </row>
    <row r="29" spans="1:43" s="4" customForma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N29" s="137"/>
      <c r="Q29" s="23"/>
      <c r="R29" s="23"/>
      <c r="S29" s="23"/>
      <c r="T29" s="23"/>
      <c r="U29" s="23"/>
    </row>
    <row r="30" spans="1:43" x14ac:dyDescent="0.2"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N30" s="137"/>
    </row>
    <row r="31" spans="1:43" s="4" customFormat="1" x14ac:dyDescent="0.2">
      <c r="A31" s="195"/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42"/>
      <c r="N31" s="137"/>
      <c r="O31" s="142"/>
      <c r="P31" s="142"/>
      <c r="Q31" s="23"/>
      <c r="R31" s="23"/>
      <c r="S31" s="23"/>
      <c r="T31" s="23"/>
      <c r="U31" s="23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18"/>
      <c r="AK31" s="18"/>
      <c r="AL31" s="18"/>
      <c r="AM31" s="18"/>
      <c r="AN31" s="50"/>
      <c r="AO31" s="50"/>
      <c r="AP31" s="50"/>
      <c r="AQ31" s="50"/>
    </row>
    <row r="32" spans="1:43" x14ac:dyDescent="0.2">
      <c r="A32" s="195"/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23" t="s">
        <v>35</v>
      </c>
      <c r="N32" s="94" t="s">
        <v>52</v>
      </c>
      <c r="O32" s="86"/>
      <c r="P32" s="87"/>
    </row>
    <row r="33" spans="1:18" x14ac:dyDescent="0.2">
      <c r="A33" s="195"/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N33" s="88"/>
      <c r="O33" s="8" t="s">
        <v>15</v>
      </c>
      <c r="P33" s="85" t="s">
        <v>16</v>
      </c>
    </row>
    <row r="34" spans="1:18" x14ac:dyDescent="0.2">
      <c r="A34" s="195"/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N34" s="90" t="s">
        <v>100</v>
      </c>
      <c r="O34" s="217">
        <f>I23</f>
        <v>0</v>
      </c>
      <c r="P34" s="217">
        <f>L23</f>
        <v>3.5653871021672158E-3</v>
      </c>
    </row>
    <row r="35" spans="1:18" x14ac:dyDescent="0.2">
      <c r="A35" s="195"/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N35" s="90" t="s">
        <v>99</v>
      </c>
      <c r="O35" s="217">
        <f>I22</f>
        <v>8.6218045436909953E-3</v>
      </c>
      <c r="P35" s="249">
        <f>L22</f>
        <v>2.2470927114499259E-2</v>
      </c>
    </row>
    <row r="36" spans="1:18" x14ac:dyDescent="0.2">
      <c r="A36" s="195"/>
      <c r="B36" s="195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N36" s="90" t="s">
        <v>98</v>
      </c>
      <c r="O36" s="249">
        <f>I21</f>
        <v>2.1554511359227486E-2</v>
      </c>
      <c r="P36" s="249">
        <f>L21</f>
        <v>3.127953054338297E-2</v>
      </c>
    </row>
    <row r="37" spans="1:18" x14ac:dyDescent="0.2">
      <c r="A37" s="195"/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N37" s="90" t="s">
        <v>94</v>
      </c>
      <c r="O37" s="249">
        <f>I20</f>
        <v>5.6041729533991468E-2</v>
      </c>
      <c r="P37" s="249">
        <f>L20</f>
        <v>0.11759785189921279</v>
      </c>
    </row>
    <row r="38" spans="1:18" x14ac:dyDescent="0.2">
      <c r="A38" s="195"/>
      <c r="B38" s="195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N38" s="90" t="s">
        <v>93</v>
      </c>
      <c r="O38" s="249">
        <f>I19</f>
        <v>0.18105789541751088</v>
      </c>
      <c r="P38" s="249">
        <f>L19</f>
        <v>0.21071737386169775</v>
      </c>
    </row>
    <row r="39" spans="1:18" x14ac:dyDescent="0.2">
      <c r="A39" s="195"/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N39" s="90" t="s">
        <v>92</v>
      </c>
      <c r="O39" s="249">
        <f>I18</f>
        <v>0.46126654308746823</v>
      </c>
      <c r="P39" s="249">
        <f>L18</f>
        <v>0.39297157337836303</v>
      </c>
    </row>
    <row r="40" spans="1:18" x14ac:dyDescent="0.2">
      <c r="A40" s="195"/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N40" s="90" t="s">
        <v>91</v>
      </c>
      <c r="O40" s="249">
        <f>I17</f>
        <v>1.7502263223692718</v>
      </c>
      <c r="P40" s="249">
        <f>L17</f>
        <v>1.3627868264039986</v>
      </c>
    </row>
    <row r="41" spans="1:18" x14ac:dyDescent="0.2">
      <c r="A41" s="195"/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N41" s="90" t="s">
        <v>90</v>
      </c>
      <c r="O41" s="249">
        <f>I16</f>
        <v>2.8020864766995732</v>
      </c>
      <c r="P41" s="249">
        <f>L16</f>
        <v>2.4226655553045471</v>
      </c>
    </row>
    <row r="42" spans="1:18" x14ac:dyDescent="0.2">
      <c r="A42" s="195"/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N42" s="90" t="s">
        <v>89</v>
      </c>
      <c r="O42" s="249">
        <f>I15</f>
        <v>3.8798120446609476</v>
      </c>
      <c r="P42" s="249">
        <f>L15</f>
        <v>3.7503378129376217</v>
      </c>
    </row>
    <row r="43" spans="1:18" x14ac:dyDescent="0.2">
      <c r="A43" s="195"/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N43" s="90" t="s">
        <v>88</v>
      </c>
      <c r="O43" s="249">
        <f>I14</f>
        <v>9.6133120662154585</v>
      </c>
      <c r="P43" s="249">
        <f>L14</f>
        <v>9.0954523038093313</v>
      </c>
    </row>
    <row r="44" spans="1:18" x14ac:dyDescent="0.2">
      <c r="A44" s="195"/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N44" s="90" t="s">
        <v>87</v>
      </c>
      <c r="O44" s="249">
        <f>I13</f>
        <v>28.26227529421908</v>
      </c>
      <c r="P44" s="265">
        <f>L13</f>
        <v>27.285278306926497</v>
      </c>
    </row>
    <row r="45" spans="1:18" x14ac:dyDescent="0.2">
      <c r="N45" s="91" t="s">
        <v>86</v>
      </c>
      <c r="O45" s="268">
        <f>I12</f>
        <v>52.963745311893781</v>
      </c>
      <c r="P45" s="268">
        <f>L12</f>
        <v>55.304876550718681</v>
      </c>
    </row>
    <row r="46" spans="1:18" x14ac:dyDescent="0.2">
      <c r="N46" s="144"/>
      <c r="O46" s="145"/>
      <c r="P46" s="145"/>
    </row>
    <row r="47" spans="1:18" x14ac:dyDescent="0.2">
      <c r="N47" s="144"/>
      <c r="O47" s="145"/>
      <c r="P47" s="145"/>
      <c r="Q47" s="146"/>
      <c r="R47" s="146"/>
    </row>
    <row r="48" spans="1:18" x14ac:dyDescent="0.2">
      <c r="N48" s="144"/>
      <c r="O48" s="145"/>
      <c r="P48" s="145"/>
      <c r="Q48" s="146"/>
      <c r="R48" s="146"/>
    </row>
    <row r="49" spans="14:18" x14ac:dyDescent="0.2">
      <c r="N49" s="144"/>
      <c r="O49" s="145"/>
      <c r="P49" s="145"/>
      <c r="Q49" s="146"/>
      <c r="R49" s="146"/>
    </row>
    <row r="50" spans="14:18" x14ac:dyDescent="0.2">
      <c r="N50" s="144"/>
      <c r="O50" s="145"/>
      <c r="P50" s="145"/>
      <c r="Q50" s="146"/>
      <c r="R50" s="146"/>
    </row>
    <row r="51" spans="14:18" x14ac:dyDescent="0.2">
      <c r="N51" s="144"/>
      <c r="O51" s="145"/>
      <c r="P51" s="145"/>
      <c r="Q51" s="146"/>
      <c r="R51" s="146"/>
    </row>
    <row r="52" spans="14:18" x14ac:dyDescent="0.2">
      <c r="N52" s="144"/>
      <c r="O52" s="145"/>
      <c r="P52" s="145"/>
    </row>
    <row r="53" spans="14:18" x14ac:dyDescent="0.2">
      <c r="N53" s="144"/>
      <c r="O53" s="145"/>
      <c r="P53" s="145"/>
    </row>
    <row r="54" spans="14:18" x14ac:dyDescent="0.2">
      <c r="N54" s="144"/>
      <c r="O54" s="145"/>
      <c r="P54" s="145"/>
    </row>
  </sheetData>
  <sortState ref="N35:P46">
    <sortCondition ref="O35:O46"/>
  </sortState>
  <mergeCells count="1">
    <mergeCell ref="A28:K28"/>
  </mergeCells>
  <hyperlinks>
    <hyperlink ref="N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9"/>
  <sheetViews>
    <sheetView topLeftCell="A31" zoomScaleNormal="100" workbookViewId="0">
      <selection activeCell="D18" sqref="D18"/>
    </sheetView>
  </sheetViews>
  <sheetFormatPr baseColWidth="10" defaultColWidth="11.42578125" defaultRowHeight="12.75" x14ac:dyDescent="0.2"/>
  <cols>
    <col min="1" max="1" width="21" style="23" customWidth="1"/>
    <col min="2" max="2" width="7" style="23" customWidth="1"/>
    <col min="3" max="10" width="8" style="23" customWidth="1"/>
    <col min="11" max="11" width="12.5703125" style="23" customWidth="1"/>
    <col min="12" max="12" width="11.42578125" style="34"/>
    <col min="13" max="16384" width="11.42578125" style="23"/>
  </cols>
  <sheetData>
    <row r="1" spans="1:18" s="4" customFormat="1" ht="13.5" thickBot="1" x14ac:dyDescent="0.25">
      <c r="A1" s="1" t="s">
        <v>209</v>
      </c>
      <c r="B1" s="1"/>
      <c r="C1" s="1"/>
      <c r="D1" s="1"/>
      <c r="E1" s="1"/>
      <c r="F1" s="1"/>
      <c r="G1" s="1"/>
      <c r="H1" s="1"/>
      <c r="I1" s="1"/>
      <c r="J1" s="1"/>
      <c r="L1" s="34"/>
      <c r="M1" s="23"/>
      <c r="N1" s="23"/>
    </row>
    <row r="2" spans="1:18" ht="14.1" customHeight="1" x14ac:dyDescent="0.2">
      <c r="L2" s="264" t="s">
        <v>246</v>
      </c>
      <c r="M2" s="4"/>
      <c r="N2" s="4"/>
    </row>
    <row r="3" spans="1:18" s="4" customFormat="1" ht="14.1" customHeight="1" x14ac:dyDescent="0.2">
      <c r="A3" s="105" t="s">
        <v>268</v>
      </c>
      <c r="L3" s="3"/>
    </row>
    <row r="4" spans="1:18" s="4" customFormat="1" ht="14.1" customHeight="1" x14ac:dyDescent="0.2">
      <c r="A4" s="105"/>
      <c r="L4" s="3"/>
    </row>
    <row r="5" spans="1:18" s="4" customFormat="1" ht="14.1" customHeight="1" x14ac:dyDescent="0.2">
      <c r="A5" s="97" t="s">
        <v>53</v>
      </c>
      <c r="D5" s="6"/>
      <c r="L5" s="127"/>
      <c r="M5" s="69"/>
      <c r="N5" s="70"/>
    </row>
    <row r="6" spans="1:18" s="4" customFormat="1" ht="9.9499999999999993" customHeight="1" x14ac:dyDescent="0.2">
      <c r="A6" s="70"/>
      <c r="B6" s="69"/>
      <c r="C6" s="70"/>
      <c r="D6" s="69"/>
      <c r="E6" s="70"/>
      <c r="F6" s="70"/>
      <c r="G6" s="69"/>
      <c r="H6" s="70"/>
      <c r="I6" s="70"/>
      <c r="J6" s="69"/>
      <c r="K6" s="70"/>
      <c r="L6" s="128"/>
      <c r="M6" s="20"/>
      <c r="N6" s="20"/>
    </row>
    <row r="7" spans="1:18" s="20" customFormat="1" x14ac:dyDescent="0.2">
      <c r="A7" s="10"/>
      <c r="B7" s="71"/>
      <c r="C7" s="119" t="s">
        <v>67</v>
      </c>
      <c r="D7" s="119" t="s">
        <v>68</v>
      </c>
      <c r="E7" s="119" t="s">
        <v>69</v>
      </c>
      <c r="F7" s="119" t="s">
        <v>70</v>
      </c>
      <c r="G7" s="71" t="s">
        <v>71</v>
      </c>
      <c r="H7" s="71" t="s">
        <v>72</v>
      </c>
      <c r="I7" s="71" t="s">
        <v>73</v>
      </c>
      <c r="J7" s="71" t="s">
        <v>74</v>
      </c>
      <c r="L7" s="3"/>
      <c r="M7" s="4"/>
      <c r="N7" s="4"/>
    </row>
    <row r="8" spans="1:18" s="4" customFormat="1" x14ac:dyDescent="0.2">
      <c r="A8" s="100"/>
      <c r="B8" s="68" t="s">
        <v>5</v>
      </c>
      <c r="C8" s="68" t="s">
        <v>75</v>
      </c>
      <c r="D8" s="68" t="s">
        <v>76</v>
      </c>
      <c r="E8" s="68" t="s">
        <v>77</v>
      </c>
      <c r="F8" s="120" t="s">
        <v>78</v>
      </c>
      <c r="G8" s="68" t="s">
        <v>79</v>
      </c>
      <c r="H8" s="68" t="s">
        <v>80</v>
      </c>
      <c r="I8" s="68" t="s">
        <v>81</v>
      </c>
      <c r="J8" s="68" t="s">
        <v>229</v>
      </c>
      <c r="L8" s="3"/>
    </row>
    <row r="9" spans="1:18" s="4" customFormat="1" ht="14.1" customHeight="1" x14ac:dyDescent="0.2">
      <c r="A9" s="9"/>
      <c r="B9" s="50"/>
      <c r="C9" s="50"/>
      <c r="D9" s="50"/>
      <c r="E9" s="50"/>
      <c r="G9" s="50"/>
      <c r="H9" s="50"/>
      <c r="I9" s="18"/>
      <c r="J9" s="50"/>
      <c r="L9" s="3"/>
    </row>
    <row r="10" spans="1:18" s="4" customFormat="1" ht="14.1" customHeight="1" x14ac:dyDescent="0.2">
      <c r="A10" s="129" t="s">
        <v>96</v>
      </c>
      <c r="B10" s="180">
        <v>23197</v>
      </c>
      <c r="C10" s="180">
        <v>12286</v>
      </c>
      <c r="D10" s="180">
        <v>6556</v>
      </c>
      <c r="E10" s="180">
        <v>2230</v>
      </c>
      <c r="F10" s="180">
        <v>900</v>
      </c>
      <c r="G10" s="180">
        <v>650</v>
      </c>
      <c r="H10" s="180">
        <v>406</v>
      </c>
      <c r="I10" s="180">
        <v>107</v>
      </c>
      <c r="J10" s="180">
        <v>62</v>
      </c>
      <c r="L10" s="250"/>
      <c r="M10" s="250"/>
      <c r="N10"/>
      <c r="O10"/>
      <c r="P10"/>
      <c r="Q10"/>
      <c r="R10"/>
    </row>
    <row r="11" spans="1:18" s="4" customFormat="1" ht="14.1" customHeight="1" x14ac:dyDescent="0.2">
      <c r="B11" s="282"/>
      <c r="C11" s="282"/>
      <c r="D11" s="282"/>
      <c r="E11" s="282"/>
      <c r="F11" s="282"/>
      <c r="G11" s="282"/>
      <c r="H11" s="282"/>
      <c r="I11" s="282"/>
      <c r="J11" s="282"/>
      <c r="L11" s="250"/>
      <c r="M11" s="250"/>
    </row>
    <row r="12" spans="1:18" s="4" customFormat="1" ht="14.1" customHeight="1" x14ac:dyDescent="0.2">
      <c r="A12" s="64" t="s">
        <v>12</v>
      </c>
      <c r="B12" s="196">
        <v>2389</v>
      </c>
      <c r="C12" s="196">
        <v>684</v>
      </c>
      <c r="D12" s="196">
        <v>635</v>
      </c>
      <c r="E12" s="196">
        <v>332</v>
      </c>
      <c r="F12" s="196">
        <v>241</v>
      </c>
      <c r="G12" s="196">
        <v>228</v>
      </c>
      <c r="H12" s="196">
        <v>184</v>
      </c>
      <c r="I12" s="196">
        <v>55</v>
      </c>
      <c r="J12" s="196">
        <v>30</v>
      </c>
      <c r="L12" s="250"/>
      <c r="M12" s="250"/>
    </row>
    <row r="13" spans="1:18" s="4" customFormat="1" ht="14.1" customHeight="1" x14ac:dyDescent="0.2">
      <c r="A13" s="64" t="s">
        <v>13</v>
      </c>
      <c r="B13" s="180">
        <v>2868</v>
      </c>
      <c r="C13" s="180">
        <v>1737</v>
      </c>
      <c r="D13" s="180">
        <v>728</v>
      </c>
      <c r="E13" s="180">
        <v>209</v>
      </c>
      <c r="F13" s="180">
        <v>89</v>
      </c>
      <c r="G13" s="180">
        <v>61</v>
      </c>
      <c r="H13" s="180">
        <v>37</v>
      </c>
      <c r="I13" s="180">
        <v>7</v>
      </c>
      <c r="J13" s="196" t="s">
        <v>58</v>
      </c>
      <c r="L13" s="250"/>
      <c r="M13" s="250"/>
    </row>
    <row r="14" spans="1:18" s="4" customFormat="1" ht="14.1" customHeight="1" x14ac:dyDescent="0.2">
      <c r="A14" s="64" t="s">
        <v>82</v>
      </c>
      <c r="B14" s="180">
        <v>5277</v>
      </c>
      <c r="C14" s="180">
        <v>2506</v>
      </c>
      <c r="D14" s="180">
        <v>1857</v>
      </c>
      <c r="E14" s="180">
        <v>556</v>
      </c>
      <c r="F14" s="180">
        <v>182</v>
      </c>
      <c r="G14" s="180">
        <v>105</v>
      </c>
      <c r="H14" s="180">
        <v>59</v>
      </c>
      <c r="I14" s="180">
        <v>8</v>
      </c>
      <c r="J14" s="180">
        <v>4</v>
      </c>
      <c r="L14" s="250"/>
      <c r="M14" s="250"/>
    </row>
    <row r="15" spans="1:18" s="4" customFormat="1" ht="14.1" customHeight="1" x14ac:dyDescent="0.2">
      <c r="A15" s="64" t="s">
        <v>83</v>
      </c>
      <c r="B15" s="180">
        <v>12663</v>
      </c>
      <c r="C15" s="180">
        <v>7359</v>
      </c>
      <c r="D15" s="180">
        <v>3336</v>
      </c>
      <c r="E15" s="180">
        <v>1133</v>
      </c>
      <c r="F15" s="180">
        <v>388</v>
      </c>
      <c r="G15" s="180">
        <v>256</v>
      </c>
      <c r="H15" s="180">
        <v>126</v>
      </c>
      <c r="I15" s="180">
        <v>37</v>
      </c>
      <c r="J15" s="180">
        <v>28</v>
      </c>
      <c r="L15" s="250"/>
      <c r="M15" s="250"/>
    </row>
    <row r="16" spans="1:18" s="4" customFormat="1" ht="14.1" customHeight="1" x14ac:dyDescent="0.2">
      <c r="A16" s="64"/>
      <c r="B16" s="50"/>
      <c r="C16" s="50"/>
      <c r="D16" s="101"/>
      <c r="E16" s="50"/>
      <c r="F16" s="18"/>
      <c r="G16" s="18"/>
      <c r="H16" s="18"/>
      <c r="I16" s="64"/>
      <c r="J16" s="50"/>
      <c r="L16" s="250"/>
      <c r="M16" s="250"/>
      <c r="N16" s="50"/>
    </row>
    <row r="17" spans="1:43" s="4" customFormat="1" x14ac:dyDescent="0.2">
      <c r="A17" s="102" t="s">
        <v>64</v>
      </c>
      <c r="B17" s="103"/>
      <c r="C17" s="103"/>
      <c r="D17" s="103"/>
      <c r="E17" s="103"/>
      <c r="F17" s="103"/>
      <c r="G17" s="103"/>
      <c r="H17" s="103"/>
      <c r="I17" s="131"/>
      <c r="J17" s="132"/>
      <c r="K17" s="50"/>
      <c r="L17" s="133"/>
      <c r="M17" s="50"/>
      <c r="N17" s="50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43" s="4" customFormat="1" x14ac:dyDescent="0.2">
      <c r="A18" s="115" t="s">
        <v>65</v>
      </c>
      <c r="B18" s="17"/>
      <c r="C18" s="17"/>
      <c r="D18" s="17"/>
      <c r="E18" s="17"/>
      <c r="F18" s="17"/>
      <c r="G18" s="17"/>
      <c r="H18" s="17"/>
      <c r="I18" s="17"/>
      <c r="J18" s="17"/>
      <c r="K18" s="9"/>
      <c r="L18" s="130"/>
      <c r="M18" s="50"/>
      <c r="N18" s="50"/>
      <c r="O18" s="50"/>
      <c r="P18" s="50"/>
      <c r="Q18" s="50"/>
      <c r="R18" s="8"/>
      <c r="S18" s="101"/>
      <c r="T18" s="101"/>
      <c r="U18" s="101"/>
      <c r="V18" s="101"/>
      <c r="W18" s="101"/>
      <c r="X18" s="8"/>
      <c r="Y18" s="50"/>
      <c r="Z18" s="50"/>
      <c r="AA18" s="50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</row>
    <row r="19" spans="1:43" x14ac:dyDescent="0.2">
      <c r="B19" s="117"/>
      <c r="C19" s="117"/>
      <c r="D19" s="117"/>
      <c r="E19" s="117"/>
      <c r="F19" s="117"/>
      <c r="G19" s="117"/>
      <c r="H19" s="117"/>
      <c r="I19" s="117"/>
      <c r="J19" s="117"/>
    </row>
    <row r="20" spans="1:43" s="4" customFormat="1" x14ac:dyDescent="0.2">
      <c r="B20" s="76"/>
      <c r="C20" s="76"/>
      <c r="D20" s="76"/>
      <c r="E20" s="76"/>
      <c r="F20" s="76"/>
      <c r="G20" s="76"/>
      <c r="H20" s="76"/>
      <c r="I20" s="76"/>
      <c r="J20" s="76"/>
      <c r="L20" s="3"/>
    </row>
    <row r="21" spans="1:43" s="4" customFormat="1" x14ac:dyDescent="0.2">
      <c r="A21"/>
      <c r="I21" s="250"/>
      <c r="J21" s="250"/>
      <c r="L21" s="3"/>
    </row>
    <row r="22" spans="1:43" s="4" customFormat="1" x14ac:dyDescent="0.2">
      <c r="A22"/>
      <c r="B22"/>
      <c r="C22"/>
      <c r="D22"/>
      <c r="E22"/>
      <c r="F22"/>
      <c r="G22"/>
      <c r="H22"/>
      <c r="I22"/>
      <c r="J22"/>
      <c r="L22" s="3"/>
    </row>
    <row r="23" spans="1:43" s="4" customFormat="1" x14ac:dyDescent="0.2">
      <c r="A23"/>
      <c r="B23"/>
      <c r="C23"/>
      <c r="D23"/>
      <c r="E23"/>
      <c r="F23"/>
      <c r="G23"/>
      <c r="H23"/>
      <c r="I23"/>
      <c r="J23"/>
      <c r="L23" s="3"/>
    </row>
    <row r="24" spans="1:43" s="4" customFormat="1" x14ac:dyDescent="0.2">
      <c r="A24"/>
      <c r="B24"/>
      <c r="C24"/>
      <c r="D24"/>
      <c r="E24"/>
      <c r="F24"/>
      <c r="G24"/>
      <c r="H24"/>
      <c r="I24"/>
      <c r="J24"/>
      <c r="L24" s="3"/>
    </row>
    <row r="25" spans="1:43" s="4" customFormat="1" x14ac:dyDescent="0.2">
      <c r="A25"/>
      <c r="B25"/>
      <c r="C25"/>
      <c r="D25"/>
      <c r="E25"/>
      <c r="F25"/>
      <c r="G25"/>
      <c r="H25"/>
      <c r="I25"/>
      <c r="J25"/>
      <c r="L25" s="3"/>
    </row>
    <row r="26" spans="1:43" s="4" customFormat="1" x14ac:dyDescent="0.2">
      <c r="A26"/>
      <c r="B26"/>
      <c r="C26"/>
      <c r="D26"/>
      <c r="E26"/>
      <c r="F26"/>
      <c r="G26"/>
      <c r="H26"/>
      <c r="I26"/>
      <c r="J26"/>
      <c r="L26" s="3"/>
    </row>
    <row r="27" spans="1:43" s="4" customFormat="1" x14ac:dyDescent="0.2">
      <c r="L27" s="3"/>
    </row>
    <row r="28" spans="1:43" s="4" customFormat="1" x14ac:dyDescent="0.2">
      <c r="L28" s="130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43" s="4" customFormat="1" x14ac:dyDescent="0.2">
      <c r="L29" s="130"/>
      <c r="M29" s="50"/>
      <c r="N29" s="50"/>
      <c r="O29" s="50"/>
      <c r="P29" s="50"/>
      <c r="Q29" s="50"/>
      <c r="R29" s="8"/>
      <c r="S29" s="101"/>
      <c r="T29" s="101"/>
      <c r="U29" s="101"/>
      <c r="V29" s="101"/>
      <c r="W29" s="101"/>
      <c r="X29" s="8"/>
      <c r="Y29" s="50"/>
      <c r="Z29" s="50"/>
      <c r="AA29" s="50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</row>
  </sheetData>
  <hyperlinks>
    <hyperlink ref="L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4"/>
  <sheetViews>
    <sheetView zoomScaleNormal="100" workbookViewId="0">
      <selection activeCell="D18" sqref="D18"/>
    </sheetView>
  </sheetViews>
  <sheetFormatPr baseColWidth="10" defaultColWidth="11.42578125" defaultRowHeight="16.5" customHeight="1" x14ac:dyDescent="0.2"/>
  <cols>
    <col min="1" max="1" width="30.42578125" style="4" customWidth="1"/>
    <col min="2" max="6" width="9.28515625" style="4" customWidth="1"/>
    <col min="7" max="7" width="2.85546875" style="4" customWidth="1"/>
    <col min="8" max="8" width="12" style="4" customWidth="1"/>
    <col min="9" max="16384" width="11.42578125" style="4"/>
  </cols>
  <sheetData>
    <row r="1" spans="1:17" ht="16.5" customHeight="1" x14ac:dyDescent="0.2">
      <c r="A1" s="67"/>
    </row>
    <row r="2" spans="1:17" ht="14.1" customHeight="1" x14ac:dyDescent="0.2">
      <c r="A2" s="6" t="s">
        <v>247</v>
      </c>
      <c r="J2" s="264" t="s">
        <v>246</v>
      </c>
    </row>
    <row r="3" spans="1:17" ht="14.1" customHeight="1" x14ac:dyDescent="0.2">
      <c r="A3" s="6"/>
    </row>
    <row r="4" spans="1:17" ht="14.1" customHeight="1" x14ac:dyDescent="0.2">
      <c r="A4" s="97" t="s">
        <v>66</v>
      </c>
    </row>
    <row r="5" spans="1:17" ht="9.9499999999999993" customHeight="1" x14ac:dyDescent="0.2">
      <c r="A5" s="70"/>
      <c r="B5" s="70"/>
      <c r="C5" s="70"/>
      <c r="D5" s="69"/>
      <c r="E5" s="70"/>
      <c r="F5" s="70"/>
      <c r="G5" s="70"/>
      <c r="H5" s="69"/>
    </row>
    <row r="6" spans="1:17" s="20" customFormat="1" ht="10.5" x14ac:dyDescent="0.15">
      <c r="A6" s="10"/>
      <c r="B6" s="98" t="s">
        <v>7</v>
      </c>
      <c r="C6" s="99"/>
      <c r="D6" s="99"/>
      <c r="E6" s="99"/>
      <c r="F6" s="99"/>
      <c r="G6" s="10"/>
      <c r="H6" s="10" t="s">
        <v>8</v>
      </c>
    </row>
    <row r="7" spans="1:17" ht="12.75" x14ac:dyDescent="0.2">
      <c r="A7" s="100"/>
      <c r="B7" s="59">
        <v>2014</v>
      </c>
      <c r="C7" s="59">
        <v>2015</v>
      </c>
      <c r="D7" s="59">
        <v>2016</v>
      </c>
      <c r="E7" s="59">
        <v>2017</v>
      </c>
      <c r="F7" s="59">
        <v>2018</v>
      </c>
      <c r="G7" s="68"/>
      <c r="H7" s="56">
        <v>2018</v>
      </c>
    </row>
    <row r="8" spans="1:17" ht="14.1" customHeight="1" x14ac:dyDescent="0.2">
      <c r="A8" s="9"/>
      <c r="B8" s="50"/>
      <c r="C8" s="50"/>
      <c r="D8" s="50"/>
      <c r="E8" s="50"/>
      <c r="F8" s="50"/>
      <c r="G8" s="18"/>
      <c r="H8" s="18"/>
    </row>
    <row r="9" spans="1:17" ht="14.1" customHeight="1" x14ac:dyDescent="0.2">
      <c r="A9" s="64" t="s">
        <v>6</v>
      </c>
      <c r="B9" s="180">
        <v>25663</v>
      </c>
      <c r="C9" s="180">
        <v>26421</v>
      </c>
      <c r="D9" s="180">
        <v>26435</v>
      </c>
      <c r="E9" s="180">
        <v>26586</v>
      </c>
      <c r="F9" s="180">
        <v>26615</v>
      </c>
      <c r="G9" s="235"/>
      <c r="H9" s="180">
        <v>3771343</v>
      </c>
      <c r="K9" s="76"/>
      <c r="L9" s="76"/>
    </row>
    <row r="10" spans="1:17" ht="14.1" customHeight="1" x14ac:dyDescent="0.2">
      <c r="A10" s="64" t="s">
        <v>54</v>
      </c>
      <c r="B10" s="180">
        <v>1852</v>
      </c>
      <c r="C10" s="180">
        <v>1786</v>
      </c>
      <c r="D10" s="180">
        <v>1741</v>
      </c>
      <c r="E10" s="180">
        <v>1702</v>
      </c>
      <c r="F10" s="180">
        <v>1672</v>
      </c>
      <c r="G10" s="235"/>
      <c r="H10" s="180">
        <v>188150</v>
      </c>
      <c r="K10" s="76"/>
      <c r="L10" s="76"/>
    </row>
    <row r="11" spans="1:17" ht="14.1" customHeight="1" x14ac:dyDescent="0.2">
      <c r="A11" s="64" t="s">
        <v>55</v>
      </c>
      <c r="B11" s="180">
        <v>8575</v>
      </c>
      <c r="C11" s="180">
        <v>8664</v>
      </c>
      <c r="D11" s="180">
        <v>8763</v>
      </c>
      <c r="E11" s="180">
        <v>9009</v>
      </c>
      <c r="F11" s="180">
        <v>9182</v>
      </c>
      <c r="G11" s="235"/>
      <c r="H11" s="180">
        <v>1479247</v>
      </c>
      <c r="K11" s="76"/>
      <c r="L11" s="76"/>
    </row>
    <row r="12" spans="1:17" ht="14.1" customHeight="1" x14ac:dyDescent="0.2">
      <c r="A12" s="64" t="s">
        <v>56</v>
      </c>
      <c r="B12" s="180">
        <v>1</v>
      </c>
      <c r="C12" s="180">
        <v>1</v>
      </c>
      <c r="D12" s="180">
        <v>1</v>
      </c>
      <c r="E12" s="180">
        <v>1</v>
      </c>
      <c r="F12" s="180">
        <v>1</v>
      </c>
      <c r="G12" s="235"/>
      <c r="H12" s="180">
        <v>273</v>
      </c>
      <c r="K12" s="76"/>
      <c r="L12" s="76"/>
    </row>
    <row r="13" spans="1:17" ht="14.1" customHeight="1" x14ac:dyDescent="0.2">
      <c r="A13" s="64" t="s">
        <v>57</v>
      </c>
      <c r="B13" s="180">
        <v>1</v>
      </c>
      <c r="C13" s="180">
        <v>2</v>
      </c>
      <c r="D13" s="180">
        <v>3</v>
      </c>
      <c r="E13" s="180">
        <v>3</v>
      </c>
      <c r="F13" s="180">
        <v>3</v>
      </c>
      <c r="G13" s="235"/>
      <c r="H13" s="180">
        <v>441</v>
      </c>
      <c r="J13"/>
      <c r="K13" s="76"/>
      <c r="L13" s="76"/>
      <c r="M13"/>
      <c r="N13"/>
      <c r="O13"/>
      <c r="P13"/>
      <c r="Q13"/>
    </row>
    <row r="14" spans="1:17" ht="14.1" customHeight="1" x14ac:dyDescent="0.2">
      <c r="A14" s="64" t="s">
        <v>59</v>
      </c>
      <c r="B14" s="180">
        <v>813</v>
      </c>
      <c r="C14" s="180">
        <v>1265</v>
      </c>
      <c r="D14" s="180">
        <v>1265</v>
      </c>
      <c r="E14" s="180">
        <v>1364</v>
      </c>
      <c r="F14" s="180">
        <v>1352</v>
      </c>
      <c r="G14" s="235"/>
      <c r="H14" s="180">
        <v>116818</v>
      </c>
      <c r="K14" s="76"/>
      <c r="L14" s="76"/>
    </row>
    <row r="15" spans="1:17" ht="14.1" customHeight="1" x14ac:dyDescent="0.2">
      <c r="A15" s="64" t="s">
        <v>60</v>
      </c>
      <c r="B15" s="180">
        <v>241</v>
      </c>
      <c r="C15" s="180">
        <v>241</v>
      </c>
      <c r="D15" s="180">
        <v>243</v>
      </c>
      <c r="E15" s="180">
        <v>234</v>
      </c>
      <c r="F15" s="180">
        <v>234</v>
      </c>
      <c r="G15" s="235"/>
      <c r="H15" s="180">
        <v>28703</v>
      </c>
      <c r="K15" s="76"/>
      <c r="L15" s="76"/>
    </row>
    <row r="16" spans="1:17" ht="14.1" customHeight="1" x14ac:dyDescent="0.2">
      <c r="A16" s="64" t="s">
        <v>61</v>
      </c>
      <c r="B16" s="180">
        <v>2845</v>
      </c>
      <c r="C16" s="180">
        <v>2958</v>
      </c>
      <c r="D16" s="180">
        <v>2660</v>
      </c>
      <c r="E16" s="180">
        <v>1825</v>
      </c>
      <c r="F16" s="180">
        <v>1676</v>
      </c>
      <c r="G16" s="235"/>
      <c r="H16" s="180">
        <v>154776</v>
      </c>
      <c r="K16" s="76"/>
      <c r="L16" s="76"/>
    </row>
    <row r="17" spans="1:41" ht="14.1" customHeight="1" x14ac:dyDescent="0.2">
      <c r="A17" s="64" t="s">
        <v>62</v>
      </c>
      <c r="B17" s="180">
        <v>118</v>
      </c>
      <c r="C17" s="180">
        <v>126</v>
      </c>
      <c r="D17" s="180">
        <v>128</v>
      </c>
      <c r="E17" s="180">
        <v>131</v>
      </c>
      <c r="F17" s="180">
        <v>126</v>
      </c>
      <c r="G17" s="235"/>
      <c r="H17" s="180">
        <v>10844</v>
      </c>
      <c r="K17" s="76"/>
      <c r="L17" s="76"/>
    </row>
    <row r="18" spans="1:41" ht="14.1" customHeight="1" x14ac:dyDescent="0.2">
      <c r="A18" s="64" t="s">
        <v>63</v>
      </c>
      <c r="B18" s="180">
        <v>11217</v>
      </c>
      <c r="C18" s="180">
        <v>11378</v>
      </c>
      <c r="D18" s="180">
        <v>11631</v>
      </c>
      <c r="E18" s="180">
        <v>12317</v>
      </c>
      <c r="F18" s="180">
        <v>12369</v>
      </c>
      <c r="G18" s="235"/>
      <c r="H18" s="180">
        <v>1792091</v>
      </c>
      <c r="K18" s="76"/>
      <c r="L18" s="76"/>
    </row>
    <row r="19" spans="1:41" ht="14.1" customHeight="1" x14ac:dyDescent="0.2">
      <c r="A19" s="125"/>
      <c r="B19" s="73"/>
      <c r="C19" s="73"/>
      <c r="D19" s="73"/>
      <c r="E19" s="73"/>
      <c r="F19" s="74"/>
      <c r="G19" s="74"/>
      <c r="H19" s="74"/>
    </row>
    <row r="20" spans="1:41" ht="12.75" x14ac:dyDescent="0.2">
      <c r="A20" s="126" t="s">
        <v>64</v>
      </c>
      <c r="B20" s="50"/>
      <c r="C20" s="50"/>
      <c r="D20" s="50"/>
      <c r="E20" s="50"/>
      <c r="F20" s="50"/>
      <c r="G20" s="50"/>
      <c r="H20" s="50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41" ht="12.75" x14ac:dyDescent="0.2">
      <c r="A21" s="115" t="s">
        <v>65</v>
      </c>
      <c r="B21" s="50"/>
      <c r="C21" s="50"/>
      <c r="D21" s="50"/>
      <c r="E21" s="50"/>
      <c r="F21" s="50"/>
      <c r="G21" s="50"/>
      <c r="H21" s="50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41" ht="12.75" x14ac:dyDescent="0.2">
      <c r="A22" s="9"/>
      <c r="B22" s="17"/>
      <c r="C22" s="17"/>
      <c r="D22" s="17"/>
      <c r="E22" s="17"/>
      <c r="F22" s="17"/>
      <c r="G22" s="17"/>
      <c r="H22" s="17"/>
      <c r="I22" s="50"/>
      <c r="J22" s="50"/>
      <c r="K22" s="50"/>
      <c r="L22" s="50"/>
      <c r="M22" s="50"/>
      <c r="N22" s="50"/>
      <c r="O22" s="50"/>
      <c r="P22" s="8"/>
      <c r="Q22" s="50"/>
      <c r="R22" s="50"/>
      <c r="S22" s="50"/>
      <c r="T22" s="50"/>
      <c r="U22" s="50"/>
      <c r="V22" s="8"/>
      <c r="W22" s="50"/>
      <c r="X22" s="50"/>
      <c r="Y22" s="50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</row>
    <row r="23" spans="1:41" ht="16.5" customHeight="1" x14ac:dyDescent="0.2">
      <c r="B23" s="76"/>
      <c r="C23" s="76"/>
      <c r="D23" s="76"/>
      <c r="E23" s="76"/>
      <c r="F23" s="76"/>
      <c r="G23" s="76"/>
      <c r="H23" s="76"/>
    </row>
    <row r="24" spans="1:41" ht="16.5" customHeight="1" x14ac:dyDescent="0.2">
      <c r="B24" s="76"/>
      <c r="C24" s="76"/>
      <c r="D24" s="76"/>
      <c r="E24" s="76"/>
      <c r="F24" s="76"/>
      <c r="G24" s="76"/>
      <c r="H24" s="76"/>
    </row>
  </sheetData>
  <hyperlinks>
    <hyperlink ref="J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"/>
  <sheetViews>
    <sheetView topLeftCell="A31" zoomScaleNormal="100" workbookViewId="0">
      <selection activeCell="D18" sqref="D18"/>
    </sheetView>
  </sheetViews>
  <sheetFormatPr baseColWidth="10" defaultColWidth="11.42578125" defaultRowHeight="12.75" x14ac:dyDescent="0.2"/>
  <cols>
    <col min="1" max="1" width="22.140625" style="23" customWidth="1"/>
    <col min="2" max="2" width="7.42578125" style="23" customWidth="1"/>
    <col min="3" max="3" width="6.5703125" style="23" customWidth="1"/>
    <col min="4" max="4" width="2.85546875" style="23" customWidth="1"/>
    <col min="5" max="5" width="6.85546875" style="23" customWidth="1"/>
    <col min="6" max="6" width="6.5703125" style="23" customWidth="1"/>
    <col min="7" max="7" width="2.85546875" style="23" customWidth="1"/>
    <col min="8" max="8" width="7.42578125" style="23" customWidth="1"/>
    <col min="9" max="9" width="6.5703125" style="23" customWidth="1"/>
    <col min="10" max="10" width="4.140625" style="23" customWidth="1"/>
    <col min="11" max="11" width="9.85546875" style="23" customWidth="1"/>
    <col min="12" max="12" width="8.42578125" style="23" customWidth="1"/>
    <col min="13" max="16384" width="11.42578125" style="23"/>
  </cols>
  <sheetData>
    <row r="1" spans="1:33" ht="13.5" thickBot="1" x14ac:dyDescent="0.25">
      <c r="A1" s="1" t="s">
        <v>209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33" ht="14.1" customHeight="1" x14ac:dyDescent="0.2">
      <c r="N2" s="264" t="s">
        <v>246</v>
      </c>
    </row>
    <row r="3" spans="1:33" s="4" customFormat="1" ht="14.1" customHeight="1" x14ac:dyDescent="0.2">
      <c r="A3" s="67" t="s">
        <v>248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18"/>
      <c r="AA3" s="18"/>
      <c r="AB3" s="18"/>
      <c r="AC3" s="18"/>
      <c r="AD3" s="50"/>
      <c r="AE3" s="50"/>
      <c r="AF3" s="50"/>
      <c r="AG3" s="50"/>
    </row>
    <row r="4" spans="1:33" s="4" customFormat="1" ht="14.1" customHeight="1" x14ac:dyDescent="0.2">
      <c r="A4" s="67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18"/>
      <c r="AA4" s="18"/>
      <c r="AB4" s="18"/>
      <c r="AC4" s="18"/>
      <c r="AD4" s="50"/>
      <c r="AE4" s="50"/>
      <c r="AF4" s="50"/>
      <c r="AG4" s="50"/>
    </row>
    <row r="5" spans="1:33" s="4" customFormat="1" ht="14.1" customHeight="1" x14ac:dyDescent="0.2">
      <c r="A5" s="97" t="s">
        <v>66</v>
      </c>
    </row>
    <row r="6" spans="1:33" s="4" customFormat="1" ht="9.9499999999999993" customHeight="1" x14ac:dyDescent="0.2">
      <c r="A6" s="70"/>
      <c r="B6" s="70"/>
      <c r="C6" s="70"/>
      <c r="D6" s="69"/>
      <c r="E6" s="70"/>
      <c r="F6" s="70"/>
      <c r="G6" s="70"/>
      <c r="H6" s="69"/>
      <c r="I6" s="53"/>
      <c r="J6" s="70"/>
      <c r="K6" s="70"/>
      <c r="L6" s="69"/>
    </row>
    <row r="7" spans="1:33" s="4" customFormat="1" x14ac:dyDescent="0.2">
      <c r="A7" s="98"/>
      <c r="B7" s="98" t="s">
        <v>7</v>
      </c>
      <c r="C7" s="122"/>
      <c r="D7" s="10"/>
      <c r="E7" s="10"/>
      <c r="F7" s="10"/>
      <c r="G7" s="10"/>
      <c r="H7" s="10"/>
      <c r="I7" s="10"/>
      <c r="J7" s="71"/>
      <c r="K7" s="10" t="s">
        <v>8</v>
      </c>
      <c r="L7" s="122"/>
    </row>
    <row r="8" spans="1:33" s="4" customFormat="1" x14ac:dyDescent="0.2">
      <c r="A8" s="72"/>
      <c r="B8" s="98">
        <v>2016</v>
      </c>
      <c r="C8" s="98"/>
      <c r="D8" s="98"/>
      <c r="E8" s="98">
        <v>2017</v>
      </c>
      <c r="F8" s="98"/>
      <c r="G8" s="98"/>
      <c r="H8" s="98">
        <v>2018</v>
      </c>
      <c r="I8" s="98"/>
      <c r="J8" s="123"/>
      <c r="K8" s="98">
        <v>2018</v>
      </c>
      <c r="L8" s="71"/>
    </row>
    <row r="9" spans="1:33" s="4" customFormat="1" x14ac:dyDescent="0.2">
      <c r="A9" s="14"/>
      <c r="B9" s="15" t="s">
        <v>84</v>
      </c>
      <c r="C9" s="15" t="s">
        <v>85</v>
      </c>
      <c r="D9" s="68"/>
      <c r="E9" s="15" t="s">
        <v>84</v>
      </c>
      <c r="F9" s="15" t="s">
        <v>85</v>
      </c>
      <c r="G9" s="68"/>
      <c r="H9" s="15" t="s">
        <v>84</v>
      </c>
      <c r="I9" s="15" t="s">
        <v>85</v>
      </c>
      <c r="J9" s="68"/>
      <c r="K9" s="15" t="s">
        <v>84</v>
      </c>
      <c r="L9" s="15" t="s">
        <v>85</v>
      </c>
    </row>
    <row r="10" spans="1:33" s="4" customFormat="1" ht="14.1" customHeight="1" x14ac:dyDescent="0.2">
      <c r="A10" s="9"/>
      <c r="B10" s="50"/>
      <c r="C10" s="50"/>
      <c r="D10" s="50"/>
      <c r="E10" s="50"/>
      <c r="F10" s="50"/>
      <c r="G10" s="50"/>
      <c r="H10" s="50"/>
      <c r="I10" s="50"/>
      <c r="J10" s="50"/>
      <c r="K10" s="18"/>
      <c r="L10" s="50"/>
    </row>
    <row r="11" spans="1:33" s="4" customFormat="1" ht="14.1" customHeight="1" x14ac:dyDescent="0.2">
      <c r="A11" s="66" t="s">
        <v>6</v>
      </c>
      <c r="B11" s="180">
        <v>26435</v>
      </c>
      <c r="C11" s="252">
        <v>100</v>
      </c>
      <c r="D11" s="124"/>
      <c r="E11" s="180">
        <v>26586</v>
      </c>
      <c r="F11" s="252">
        <v>99.999999999999986</v>
      </c>
      <c r="G11" s="124"/>
      <c r="H11" s="180">
        <v>26615</v>
      </c>
      <c r="I11" s="252">
        <f>SUM(I12:I21)</f>
        <v>100</v>
      </c>
      <c r="J11" s="232"/>
      <c r="K11" s="180">
        <v>3771343</v>
      </c>
      <c r="L11" s="252">
        <f>SUM(L12:L21)</f>
        <v>100.00000000000001</v>
      </c>
      <c r="O11" s="76"/>
    </row>
    <row r="12" spans="1:33" s="4" customFormat="1" ht="14.1" customHeight="1" x14ac:dyDescent="0.2">
      <c r="A12" s="66" t="s">
        <v>86</v>
      </c>
      <c r="B12" s="180">
        <v>14429</v>
      </c>
      <c r="C12" s="252">
        <f>B12/$B$11*100</f>
        <v>54.582939285038776</v>
      </c>
      <c r="D12" s="124"/>
      <c r="E12" s="180">
        <v>14648</v>
      </c>
      <c r="F12" s="252">
        <f>E12/$E$11*100</f>
        <v>55.096667418942303</v>
      </c>
      <c r="G12" s="124"/>
      <c r="H12" s="180">
        <v>14391</v>
      </c>
      <c r="I12" s="252">
        <f>H12/$H$11*100</f>
        <v>54.071012586887093</v>
      </c>
      <c r="J12" s="232"/>
      <c r="K12" s="180">
        <v>2109110</v>
      </c>
      <c r="L12" s="252">
        <f>K12/$K$11*100</f>
        <v>55.92464010831155</v>
      </c>
      <c r="M12" s="16"/>
      <c r="O12" s="76"/>
    </row>
    <row r="13" spans="1:33" s="6" customFormat="1" ht="14.1" customHeight="1" x14ac:dyDescent="0.2">
      <c r="A13" s="66" t="s">
        <v>87</v>
      </c>
      <c r="B13" s="180">
        <v>7081</v>
      </c>
      <c r="C13" s="252">
        <f t="shared" ref="C13:C21" si="0">B13/$B$11*100</f>
        <v>26.786457348212593</v>
      </c>
      <c r="D13" s="124"/>
      <c r="E13" s="180">
        <v>6988</v>
      </c>
      <c r="F13" s="252">
        <f t="shared" ref="F13:F20" si="1">E13/$E$11*100</f>
        <v>26.284510644700219</v>
      </c>
      <c r="G13" s="124"/>
      <c r="H13" s="180">
        <v>7138</v>
      </c>
      <c r="I13" s="252">
        <f t="shared" ref="I13:I20" si="2">H13/$H$11*100</f>
        <v>26.819462708998685</v>
      </c>
      <c r="J13" s="288"/>
      <c r="K13" s="180">
        <v>971856</v>
      </c>
      <c r="L13" s="252">
        <f t="shared" ref="L13:L20" si="3">K13/$K$11*100</f>
        <v>25.769493785105201</v>
      </c>
      <c r="M13" s="16"/>
      <c r="O13" s="76"/>
    </row>
    <row r="14" spans="1:33" s="4" customFormat="1" ht="14.1" customHeight="1" x14ac:dyDescent="0.2">
      <c r="A14" s="66" t="s">
        <v>88</v>
      </c>
      <c r="B14" s="180">
        <v>2520</v>
      </c>
      <c r="C14" s="252">
        <f t="shared" si="0"/>
        <v>9.5328163419708716</v>
      </c>
      <c r="D14" s="124"/>
      <c r="E14" s="180">
        <v>2525</v>
      </c>
      <c r="F14" s="252">
        <f t="shared" si="1"/>
        <v>9.4974798766267963</v>
      </c>
      <c r="G14" s="124"/>
      <c r="H14" s="180">
        <v>2543</v>
      </c>
      <c r="I14" s="252">
        <f t="shared" si="2"/>
        <v>9.5547623520571108</v>
      </c>
      <c r="J14" s="232"/>
      <c r="K14" s="180">
        <v>346568</v>
      </c>
      <c r="L14" s="252">
        <f t="shared" si="3"/>
        <v>9.189511534750352</v>
      </c>
      <c r="M14" s="16"/>
      <c r="O14" s="76"/>
    </row>
    <row r="15" spans="1:33" s="20" customFormat="1" ht="14.1" customHeight="1" x14ac:dyDescent="0.2">
      <c r="A15" s="66" t="s">
        <v>89</v>
      </c>
      <c r="B15" s="180">
        <v>1033</v>
      </c>
      <c r="C15" s="252">
        <f t="shared" si="0"/>
        <v>3.907698127482504</v>
      </c>
      <c r="D15" s="124"/>
      <c r="E15" s="180">
        <v>1034</v>
      </c>
      <c r="F15" s="252">
        <f t="shared" si="1"/>
        <v>3.8892650267057851</v>
      </c>
      <c r="G15" s="124"/>
      <c r="H15" s="180">
        <v>1075</v>
      </c>
      <c r="I15" s="252">
        <f t="shared" si="2"/>
        <v>4.039075709186549</v>
      </c>
      <c r="J15" s="241"/>
      <c r="K15" s="180">
        <v>150301</v>
      </c>
      <c r="L15" s="252">
        <f t="shared" si="3"/>
        <v>3.9853442129236187</v>
      </c>
      <c r="M15" s="16"/>
      <c r="N15"/>
      <c r="O15" s="76"/>
      <c r="P15"/>
      <c r="Q15"/>
      <c r="R15"/>
      <c r="S15"/>
    </row>
    <row r="16" spans="1:33" s="4" customFormat="1" ht="14.1" customHeight="1" x14ac:dyDescent="0.2">
      <c r="A16" s="66" t="s">
        <v>90</v>
      </c>
      <c r="B16" s="180">
        <v>749</v>
      </c>
      <c r="C16" s="252">
        <f t="shared" si="0"/>
        <v>2.8333648571968983</v>
      </c>
      <c r="D16" s="124"/>
      <c r="E16" s="180">
        <v>735</v>
      </c>
      <c r="F16" s="252">
        <f t="shared" si="1"/>
        <v>2.764612954186414</v>
      </c>
      <c r="G16" s="124"/>
      <c r="H16" s="180">
        <v>788</v>
      </c>
      <c r="I16" s="252">
        <f t="shared" si="2"/>
        <v>2.9607364268269771</v>
      </c>
      <c r="J16" s="232"/>
      <c r="K16" s="180">
        <v>103396</v>
      </c>
      <c r="L16" s="252">
        <f t="shared" si="3"/>
        <v>2.741622811820617</v>
      </c>
      <c r="M16" s="16"/>
      <c r="O16" s="76"/>
    </row>
    <row r="17" spans="1:47" s="4" customFormat="1" ht="14.1" customHeight="1" x14ac:dyDescent="0.2">
      <c r="A17" s="66" t="s">
        <v>91</v>
      </c>
      <c r="B17" s="180">
        <v>428</v>
      </c>
      <c r="C17" s="252">
        <f t="shared" si="0"/>
        <v>1.6190656326839419</v>
      </c>
      <c r="D17" s="124"/>
      <c r="E17" s="180">
        <v>448</v>
      </c>
      <c r="F17" s="252">
        <f t="shared" si="1"/>
        <v>1.685097419694576</v>
      </c>
      <c r="G17" s="124"/>
      <c r="H17" s="180">
        <v>457</v>
      </c>
      <c r="I17" s="252">
        <f t="shared" si="2"/>
        <v>1.7170768363704676</v>
      </c>
      <c r="J17" s="232"/>
      <c r="K17" s="180">
        <v>59019</v>
      </c>
      <c r="L17" s="252">
        <f t="shared" si="3"/>
        <v>1.5649332346593774</v>
      </c>
      <c r="M17" s="16"/>
      <c r="O17" s="76"/>
    </row>
    <row r="18" spans="1:47" s="4" customFormat="1" ht="14.1" customHeight="1" x14ac:dyDescent="0.2">
      <c r="A18" s="66" t="s">
        <v>92</v>
      </c>
      <c r="B18" s="180">
        <v>123</v>
      </c>
      <c r="C18" s="252">
        <f t="shared" si="0"/>
        <v>0.46529222621524491</v>
      </c>
      <c r="D18" s="124"/>
      <c r="E18" s="180">
        <v>124</v>
      </c>
      <c r="F18" s="252">
        <f t="shared" si="1"/>
        <v>0.46641089295117732</v>
      </c>
      <c r="G18" s="124"/>
      <c r="H18" s="180">
        <v>133</v>
      </c>
      <c r="I18" s="252">
        <f t="shared" si="2"/>
        <v>0.49971820402028932</v>
      </c>
      <c r="J18" s="232"/>
      <c r="K18" s="180">
        <v>16782</v>
      </c>
      <c r="L18" s="252">
        <f t="shared" si="3"/>
        <v>0.44498736922099102</v>
      </c>
      <c r="M18" s="16"/>
      <c r="O18" s="76"/>
    </row>
    <row r="19" spans="1:47" s="4" customFormat="1" ht="14.1" customHeight="1" x14ac:dyDescent="0.2">
      <c r="A19" s="66" t="s">
        <v>93</v>
      </c>
      <c r="B19" s="180">
        <v>46</v>
      </c>
      <c r="C19" s="252">
        <f t="shared" si="0"/>
        <v>0.17401172687724606</v>
      </c>
      <c r="D19" s="124"/>
      <c r="E19" s="180">
        <v>56</v>
      </c>
      <c r="F19" s="252">
        <f t="shared" si="1"/>
        <v>0.21063717746182201</v>
      </c>
      <c r="G19" s="124"/>
      <c r="H19" s="180">
        <v>61</v>
      </c>
      <c r="I19" s="252">
        <f t="shared" si="2"/>
        <v>0.22919406349802743</v>
      </c>
      <c r="J19" s="232"/>
      <c r="K19" s="180">
        <v>8406</v>
      </c>
      <c r="L19" s="252">
        <f t="shared" si="3"/>
        <v>0.22289142090761832</v>
      </c>
      <c r="M19" s="16"/>
      <c r="O19" s="76"/>
    </row>
    <row r="20" spans="1:47" s="4" customFormat="1" ht="14.1" customHeight="1" x14ac:dyDescent="0.2">
      <c r="A20" s="66" t="s">
        <v>94</v>
      </c>
      <c r="B20" s="180">
        <v>19</v>
      </c>
      <c r="C20" s="252">
        <f t="shared" si="0"/>
        <v>7.1874408927558156E-2</v>
      </c>
      <c r="D20" s="124"/>
      <c r="E20" s="180">
        <v>22</v>
      </c>
      <c r="F20" s="252">
        <f t="shared" si="1"/>
        <v>8.2750319717144361E-2</v>
      </c>
      <c r="G20" s="124"/>
      <c r="H20" s="180">
        <v>22</v>
      </c>
      <c r="I20" s="252">
        <f t="shared" si="2"/>
        <v>8.2660154048468909E-2</v>
      </c>
      <c r="J20" s="232"/>
      <c r="K20" s="180">
        <v>4374</v>
      </c>
      <c r="L20" s="252">
        <f t="shared" si="3"/>
        <v>0.11597990424100911</v>
      </c>
      <c r="M20" s="16"/>
      <c r="O20" s="76"/>
    </row>
    <row r="21" spans="1:47" s="4" customFormat="1" ht="14.1" customHeight="1" x14ac:dyDescent="0.2">
      <c r="A21" s="66" t="s">
        <v>95</v>
      </c>
      <c r="B21" s="180">
        <v>7</v>
      </c>
      <c r="C21" s="252">
        <f t="shared" si="0"/>
        <v>2.6480045394363532E-2</v>
      </c>
      <c r="D21" s="124"/>
      <c r="E21" s="180">
        <v>6</v>
      </c>
      <c r="F21" s="252">
        <f>E21/$E$11*100</f>
        <v>2.2568269013766643E-2</v>
      </c>
      <c r="G21" s="124"/>
      <c r="H21" s="180">
        <v>7</v>
      </c>
      <c r="I21" s="252">
        <f>H21/$H$11*100</f>
        <v>2.630095810633102E-2</v>
      </c>
      <c r="J21" s="232"/>
      <c r="K21" s="180">
        <v>1531</v>
      </c>
      <c r="L21" s="252">
        <f>K21/$K$11*100</f>
        <v>4.059561805966734E-2</v>
      </c>
      <c r="M21" s="16"/>
      <c r="O21" s="76"/>
    </row>
    <row r="22" spans="1:47" s="4" customFormat="1" ht="14.1" customHeight="1" x14ac:dyDescent="0.2">
      <c r="A22" s="125"/>
      <c r="B22" s="73"/>
      <c r="C22" s="73"/>
      <c r="D22" s="73"/>
      <c r="E22" s="73"/>
      <c r="F22" s="74"/>
      <c r="G22" s="74"/>
      <c r="H22" s="74"/>
      <c r="I22" s="125"/>
      <c r="J22" s="73"/>
      <c r="K22" s="73"/>
      <c r="L22" s="73"/>
    </row>
    <row r="23" spans="1:47" s="4" customFormat="1" x14ac:dyDescent="0.2">
      <c r="A23" s="102" t="s">
        <v>64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8"/>
      <c r="M23" s="50"/>
      <c r="N23" s="50"/>
      <c r="O23" s="50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1:47" s="4" customFormat="1" x14ac:dyDescent="0.2">
      <c r="A24" s="115" t="s">
        <v>65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8"/>
      <c r="M24" s="50"/>
      <c r="N24" s="50"/>
      <c r="O24" s="50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</row>
    <row r="25" spans="1:47" s="4" customForma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8"/>
      <c r="W25" s="50"/>
      <c r="X25" s="50"/>
      <c r="Y25" s="50"/>
      <c r="Z25" s="50"/>
      <c r="AA25" s="50"/>
      <c r="AB25" s="8"/>
      <c r="AC25" s="50"/>
      <c r="AD25" s="50"/>
      <c r="AE25" s="50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</row>
    <row r="26" spans="1:47" x14ac:dyDescent="0.2"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</row>
    <row r="27" spans="1:47" x14ac:dyDescent="0.2"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</row>
  </sheetData>
  <hyperlinks>
    <hyperlink ref="N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2"/>
  <sheetViews>
    <sheetView zoomScaleNormal="100" workbookViewId="0">
      <selection activeCell="D18" sqref="D18"/>
    </sheetView>
  </sheetViews>
  <sheetFormatPr baseColWidth="10" defaultColWidth="11.42578125" defaultRowHeight="12.75" x14ac:dyDescent="0.2"/>
  <cols>
    <col min="1" max="1" width="23.28515625" style="23" customWidth="1"/>
    <col min="2" max="2" width="7" style="23" customWidth="1"/>
    <col min="3" max="10" width="7.7109375" style="23" customWidth="1"/>
    <col min="11" max="16384" width="11.42578125" style="23"/>
  </cols>
  <sheetData>
    <row r="1" spans="1:53" s="4" customFormat="1" ht="14.1" customHeight="1" x14ac:dyDescent="0.2">
      <c r="A1" s="105" t="s">
        <v>269</v>
      </c>
      <c r="B1" s="9"/>
      <c r="C1" s="9"/>
      <c r="D1" s="9"/>
      <c r="E1" s="9"/>
      <c r="F1" s="9"/>
      <c r="G1" s="9"/>
      <c r="H1" s="9"/>
      <c r="I1" s="9"/>
      <c r="J1" s="9"/>
      <c r="M1" s="264" t="s">
        <v>246</v>
      </c>
    </row>
    <row r="2" spans="1:53" s="4" customFormat="1" ht="14.1" customHeight="1" x14ac:dyDescent="0.2">
      <c r="A2" s="105"/>
      <c r="B2" s="9"/>
      <c r="C2" s="9"/>
      <c r="D2" s="9"/>
      <c r="E2" s="9"/>
      <c r="F2" s="9"/>
      <c r="G2" s="9"/>
      <c r="H2" s="9"/>
      <c r="I2" s="9"/>
      <c r="J2" s="9"/>
      <c r="K2" s="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18"/>
      <c r="AU2" s="18"/>
      <c r="AV2" s="18"/>
      <c r="AW2" s="18"/>
      <c r="AX2" s="50"/>
      <c r="AY2" s="50"/>
      <c r="AZ2" s="50"/>
      <c r="BA2" s="50"/>
    </row>
    <row r="3" spans="1:53" s="4" customFormat="1" ht="14.1" customHeight="1" x14ac:dyDescent="0.2">
      <c r="A3" s="97" t="s">
        <v>66</v>
      </c>
      <c r="D3" s="6"/>
      <c r="K3" s="9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18"/>
      <c r="AU3" s="18"/>
      <c r="AV3" s="18"/>
      <c r="AW3" s="18"/>
      <c r="AX3" s="50"/>
      <c r="AY3" s="50"/>
      <c r="AZ3" s="50"/>
      <c r="BA3" s="50"/>
    </row>
    <row r="4" spans="1:53" s="4" customFormat="1" ht="14.1" customHeight="1" x14ac:dyDescent="0.2">
      <c r="A4" s="8"/>
      <c r="B4" s="50"/>
      <c r="C4" s="50"/>
      <c r="D4" s="50"/>
      <c r="E4" s="50"/>
      <c r="F4" s="50"/>
      <c r="G4" s="50"/>
      <c r="H4" s="50"/>
      <c r="I4" s="50"/>
      <c r="J4" s="50"/>
    </row>
    <row r="5" spans="1:53" s="4" customFormat="1" ht="9.9499999999999993" customHeight="1" x14ac:dyDescent="0.2">
      <c r="A5" s="106"/>
      <c r="B5" s="106"/>
      <c r="C5" s="106" t="s">
        <v>67</v>
      </c>
      <c r="D5" s="106" t="s">
        <v>68</v>
      </c>
      <c r="E5" s="107" t="s">
        <v>69</v>
      </c>
      <c r="F5" s="106" t="s">
        <v>70</v>
      </c>
      <c r="G5" s="106" t="s">
        <v>71</v>
      </c>
      <c r="H5" s="106" t="s">
        <v>72</v>
      </c>
      <c r="I5" s="106" t="s">
        <v>73</v>
      </c>
      <c r="J5" s="107" t="s">
        <v>74</v>
      </c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18"/>
      <c r="AE5" s="18"/>
      <c r="AF5" s="18"/>
      <c r="AG5" s="18"/>
      <c r="AH5" s="50"/>
      <c r="AI5" s="50"/>
      <c r="AJ5" s="50"/>
      <c r="AK5" s="50"/>
    </row>
    <row r="6" spans="1:53" s="4" customFormat="1" ht="14.1" customHeight="1" x14ac:dyDescent="0.2">
      <c r="A6" s="108"/>
      <c r="B6" s="109" t="s">
        <v>5</v>
      </c>
      <c r="C6" s="109" t="s">
        <v>75</v>
      </c>
      <c r="D6" s="109" t="s">
        <v>76</v>
      </c>
      <c r="E6" s="110" t="s">
        <v>77</v>
      </c>
      <c r="F6" s="109" t="s">
        <v>78</v>
      </c>
      <c r="G6" s="109" t="s">
        <v>79</v>
      </c>
      <c r="H6" s="109" t="s">
        <v>80</v>
      </c>
      <c r="I6" s="109" t="s">
        <v>81</v>
      </c>
      <c r="J6" s="110" t="s">
        <v>229</v>
      </c>
    </row>
    <row r="7" spans="1:53" s="4" customFormat="1" ht="14.1" customHeight="1" x14ac:dyDescent="0.2">
      <c r="A7" s="9"/>
      <c r="B7" s="50"/>
      <c r="C7" s="50"/>
      <c r="D7" s="50"/>
      <c r="E7" s="50"/>
      <c r="F7" s="50"/>
      <c r="G7" s="50"/>
      <c r="H7" s="50"/>
      <c r="I7" s="18"/>
      <c r="J7" s="50"/>
    </row>
    <row r="8" spans="1:53" s="4" customFormat="1" ht="14.1" customHeight="1" x14ac:dyDescent="0.2">
      <c r="A8" s="64" t="s">
        <v>6</v>
      </c>
      <c r="B8" s="180">
        <v>26615</v>
      </c>
      <c r="C8" s="180">
        <v>14391</v>
      </c>
      <c r="D8" s="180">
        <v>7138</v>
      </c>
      <c r="E8" s="180">
        <v>2543</v>
      </c>
      <c r="F8" s="180">
        <v>1075</v>
      </c>
      <c r="G8" s="180">
        <v>788</v>
      </c>
      <c r="H8" s="180">
        <v>457</v>
      </c>
      <c r="I8" s="180">
        <v>133</v>
      </c>
      <c r="J8" s="180">
        <v>90</v>
      </c>
    </row>
    <row r="9" spans="1:53" s="4" customFormat="1" ht="14.1" customHeight="1" x14ac:dyDescent="0.2">
      <c r="A9" s="64"/>
      <c r="B9" s="235"/>
      <c r="C9" s="235"/>
      <c r="D9" s="235"/>
      <c r="E9" s="235"/>
      <c r="F9" s="235"/>
      <c r="G9" s="235"/>
      <c r="H9" s="235"/>
      <c r="I9" s="235"/>
      <c r="J9" s="235"/>
      <c r="K9" s="76"/>
      <c r="L9" s="250"/>
      <c r="M9" s="250"/>
      <c r="N9" s="250"/>
      <c r="O9"/>
      <c r="P9"/>
      <c r="Q9"/>
      <c r="R9"/>
    </row>
    <row r="10" spans="1:53" s="4" customFormat="1" ht="14.1" customHeight="1" x14ac:dyDescent="0.2">
      <c r="A10" s="64" t="s">
        <v>12</v>
      </c>
      <c r="B10" s="180">
        <v>2728</v>
      </c>
      <c r="C10" s="180">
        <v>885</v>
      </c>
      <c r="D10" s="180">
        <v>694</v>
      </c>
      <c r="E10" s="180">
        <v>357</v>
      </c>
      <c r="F10" s="180">
        <v>264</v>
      </c>
      <c r="G10" s="180">
        <v>243</v>
      </c>
      <c r="H10" s="180">
        <v>195</v>
      </c>
      <c r="I10" s="180">
        <v>56</v>
      </c>
      <c r="J10" s="180">
        <v>34</v>
      </c>
      <c r="K10" s="76"/>
      <c r="L10" s="250"/>
      <c r="M10" s="250"/>
      <c r="N10" s="250"/>
    </row>
    <row r="11" spans="1:53" s="4" customFormat="1" ht="14.1" customHeight="1" x14ac:dyDescent="0.2">
      <c r="A11" s="64" t="s">
        <v>13</v>
      </c>
      <c r="B11" s="180">
        <v>3268</v>
      </c>
      <c r="C11" s="180">
        <v>2050</v>
      </c>
      <c r="D11" s="180">
        <v>783</v>
      </c>
      <c r="E11" s="180">
        <v>230</v>
      </c>
      <c r="F11" s="180">
        <v>88</v>
      </c>
      <c r="G11" s="180">
        <v>67</v>
      </c>
      <c r="H11" s="180">
        <v>43</v>
      </c>
      <c r="I11" s="196">
        <v>7</v>
      </c>
      <c r="J11" s="196" t="s">
        <v>58</v>
      </c>
      <c r="K11" s="76"/>
      <c r="L11" s="250"/>
      <c r="M11" s="250"/>
      <c r="N11" s="250"/>
    </row>
    <row r="12" spans="1:53" s="4" customFormat="1" ht="14.1" customHeight="1" x14ac:dyDescent="0.2">
      <c r="A12" s="64" t="s">
        <v>82</v>
      </c>
      <c r="B12" s="180">
        <v>6492</v>
      </c>
      <c r="C12" s="180">
        <v>3204</v>
      </c>
      <c r="D12" s="180">
        <v>2103</v>
      </c>
      <c r="E12" s="180">
        <v>717</v>
      </c>
      <c r="F12" s="180">
        <v>226</v>
      </c>
      <c r="G12" s="180">
        <v>149</v>
      </c>
      <c r="H12" s="180">
        <v>70</v>
      </c>
      <c r="I12" s="180">
        <v>17</v>
      </c>
      <c r="J12" s="180">
        <v>6</v>
      </c>
      <c r="K12" s="76"/>
      <c r="L12" s="250"/>
      <c r="M12" s="250"/>
      <c r="N12" s="250"/>
    </row>
    <row r="13" spans="1:53" s="4" customFormat="1" ht="14.1" customHeight="1" x14ac:dyDescent="0.2">
      <c r="A13" s="64" t="s">
        <v>83</v>
      </c>
      <c r="B13" s="180">
        <v>14127</v>
      </c>
      <c r="C13" s="180">
        <v>8252</v>
      </c>
      <c r="D13" s="180">
        <v>3558</v>
      </c>
      <c r="E13" s="180">
        <v>1239</v>
      </c>
      <c r="F13" s="180">
        <v>497</v>
      </c>
      <c r="G13" s="180">
        <v>329</v>
      </c>
      <c r="H13" s="180">
        <v>149</v>
      </c>
      <c r="I13" s="180">
        <v>53</v>
      </c>
      <c r="J13" s="180">
        <v>50</v>
      </c>
      <c r="K13" s="76"/>
      <c r="L13" s="250"/>
      <c r="M13" s="250"/>
      <c r="N13" s="250"/>
    </row>
    <row r="14" spans="1:53" s="6" customFormat="1" ht="14.1" customHeight="1" x14ac:dyDescent="0.2">
      <c r="A14" s="111"/>
      <c r="B14" s="73"/>
      <c r="C14" s="73"/>
      <c r="D14" s="73"/>
      <c r="E14" s="73"/>
      <c r="F14" s="73"/>
      <c r="G14" s="73"/>
      <c r="H14" s="73"/>
      <c r="I14" s="74"/>
      <c r="J14" s="73"/>
      <c r="K14" s="76"/>
      <c r="L14" s="250"/>
      <c r="M14" s="250"/>
      <c r="N14" s="250"/>
    </row>
    <row r="15" spans="1:53" s="4" customFormat="1" ht="14.1" customHeight="1" x14ac:dyDescent="0.2">
      <c r="A15" s="102" t="s">
        <v>64</v>
      </c>
      <c r="B15" s="69"/>
      <c r="C15" s="69"/>
      <c r="D15" s="69"/>
      <c r="E15" s="69"/>
      <c r="F15" s="112"/>
      <c r="G15" s="112"/>
      <c r="H15" s="113"/>
      <c r="I15" s="113"/>
      <c r="J15" s="113"/>
    </row>
    <row r="16" spans="1:53" s="20" customFormat="1" ht="14.1" customHeight="1" x14ac:dyDescent="0.15">
      <c r="A16" s="115" t="s">
        <v>65</v>
      </c>
      <c r="B16" s="18"/>
      <c r="C16" s="18"/>
      <c r="D16" s="18"/>
      <c r="E16" s="18"/>
      <c r="F16" s="82"/>
      <c r="G16" s="82"/>
      <c r="H16" s="112"/>
      <c r="I16" s="116"/>
      <c r="J16" s="116"/>
      <c r="K16" s="113"/>
      <c r="L16" s="112"/>
      <c r="M16" s="112"/>
      <c r="N16" s="112"/>
      <c r="O16" s="112"/>
      <c r="P16" s="113"/>
      <c r="Q16" s="113"/>
      <c r="R16" s="113"/>
      <c r="S16" s="114"/>
    </row>
    <row r="17" spans="1:25" s="4" customFormat="1" ht="14.1" customHeight="1" x14ac:dyDescent="0.2">
      <c r="A17" s="23"/>
      <c r="B17" s="117"/>
      <c r="C17" s="117"/>
      <c r="D17" s="117"/>
      <c r="E17" s="117"/>
      <c r="F17" s="117"/>
      <c r="G17" s="117"/>
      <c r="H17" s="117"/>
      <c r="I17" s="117"/>
      <c r="J17" s="117"/>
      <c r="K17" s="116"/>
      <c r="L17" s="116"/>
      <c r="M17" s="116"/>
      <c r="N17" s="116"/>
      <c r="O17" s="113"/>
      <c r="P17" s="82"/>
      <c r="Q17" s="116"/>
      <c r="R17" s="116"/>
      <c r="S17" s="116"/>
      <c r="T17" s="116"/>
      <c r="U17" s="116"/>
      <c r="V17" s="116"/>
      <c r="W17" s="116"/>
      <c r="X17" s="116"/>
      <c r="Y17" s="113"/>
    </row>
    <row r="18" spans="1:25" x14ac:dyDescent="0.2">
      <c r="B18" s="117"/>
      <c r="C18" s="117"/>
      <c r="D18" s="117"/>
      <c r="E18" s="117"/>
      <c r="F18" s="117"/>
      <c r="G18" s="117"/>
      <c r="H18" s="117"/>
      <c r="I18" s="117"/>
      <c r="J18" s="117"/>
    </row>
    <row r="19" spans="1:25" x14ac:dyDescent="0.2">
      <c r="B19" s="117"/>
      <c r="C19" s="117"/>
      <c r="D19" s="117"/>
      <c r="E19" s="117"/>
      <c r="F19" s="117"/>
      <c r="G19" s="117"/>
      <c r="H19" s="117"/>
      <c r="I19" s="117"/>
      <c r="J19" s="117"/>
    </row>
    <row r="22" spans="1:25" x14ac:dyDescent="0.2">
      <c r="B22" s="117"/>
      <c r="C22" s="117"/>
      <c r="D22" s="117"/>
      <c r="E22" s="117"/>
      <c r="F22" s="117"/>
      <c r="G22" s="117"/>
      <c r="H22" s="117"/>
      <c r="I22" s="117"/>
      <c r="J22" s="117"/>
    </row>
  </sheetData>
  <hyperlinks>
    <hyperlink ref="M1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zoomScaleNormal="100" zoomScaleSheetLayoutView="40" workbookViewId="0">
      <selection activeCell="D18" sqref="D18"/>
    </sheetView>
  </sheetViews>
  <sheetFormatPr baseColWidth="10" defaultColWidth="11.5703125" defaultRowHeight="16.5" customHeight="1" x14ac:dyDescent="0.2"/>
  <cols>
    <col min="1" max="1" width="29.42578125" style="4" customWidth="1"/>
    <col min="2" max="2" width="8.28515625" style="4" customWidth="1"/>
    <col min="3" max="4" width="9.7109375" style="4" customWidth="1"/>
    <col min="5" max="5" width="9.7109375" style="155" customWidth="1"/>
    <col min="6" max="6" width="9.7109375" style="4" customWidth="1"/>
    <col min="7" max="7" width="1.85546875" style="4" customWidth="1"/>
    <col min="8" max="8" width="12.85546875" style="4" customWidth="1"/>
    <col min="9" max="9" width="4.28515625" style="4" customWidth="1"/>
    <col min="10" max="16384" width="11.5703125" style="4"/>
  </cols>
  <sheetData>
    <row r="1" spans="1:15" ht="14.1" customHeight="1" thickBot="1" x14ac:dyDescent="0.25">
      <c r="A1" s="1" t="s">
        <v>209</v>
      </c>
      <c r="B1" s="2"/>
      <c r="C1" s="2"/>
      <c r="D1" s="2"/>
      <c r="E1" s="152"/>
      <c r="F1" s="2"/>
      <c r="G1" s="2"/>
      <c r="H1" s="2"/>
    </row>
    <row r="2" spans="1:15" ht="14.1" customHeight="1" x14ac:dyDescent="0.2">
      <c r="D2" s="23"/>
      <c r="E2" s="153"/>
      <c r="K2" s="264" t="s">
        <v>246</v>
      </c>
    </row>
    <row r="3" spans="1:15" ht="14.1" customHeight="1" x14ac:dyDescent="0.2">
      <c r="A3" s="55" t="s">
        <v>210</v>
      </c>
      <c r="B3" s="50"/>
      <c r="C3" s="50"/>
      <c r="D3" s="50"/>
      <c r="E3" s="154"/>
      <c r="F3" s="50"/>
      <c r="G3" s="18"/>
      <c r="H3" s="18"/>
    </row>
    <row r="4" spans="1:15" ht="14.1" customHeight="1" x14ac:dyDescent="0.2">
      <c r="A4" s="6"/>
    </row>
    <row r="5" spans="1:15" ht="14.1" customHeight="1" x14ac:dyDescent="0.2">
      <c r="A5" s="156" t="s">
        <v>110</v>
      </c>
    </row>
    <row r="6" spans="1:15" ht="9.9499999999999993" customHeight="1" x14ac:dyDescent="0.2">
      <c r="A6" s="70"/>
      <c r="B6" s="70"/>
      <c r="C6" s="70"/>
      <c r="D6" s="69"/>
      <c r="E6" s="157"/>
      <c r="F6" s="70"/>
      <c r="G6" s="70"/>
      <c r="H6" s="70"/>
    </row>
    <row r="7" spans="1:15" ht="14.1" customHeight="1" x14ac:dyDescent="0.2">
      <c r="A7" s="41"/>
      <c r="B7" s="10" t="s">
        <v>7</v>
      </c>
      <c r="C7" s="10"/>
      <c r="D7" s="10"/>
      <c r="E7" s="158"/>
      <c r="F7" s="10"/>
      <c r="G7" s="10"/>
      <c r="H7" s="10" t="s">
        <v>8</v>
      </c>
    </row>
    <row r="8" spans="1:15" ht="14.1" customHeight="1" x14ac:dyDescent="0.2">
      <c r="A8" s="42"/>
      <c r="B8" s="159">
        <v>2013</v>
      </c>
      <c r="C8" s="159">
        <v>2014</v>
      </c>
      <c r="D8" s="159">
        <v>2015</v>
      </c>
      <c r="E8" s="159">
        <v>2016</v>
      </c>
      <c r="F8" s="159">
        <v>2017</v>
      </c>
      <c r="G8" s="14"/>
      <c r="H8" s="159">
        <v>2017</v>
      </c>
      <c r="K8"/>
      <c r="L8"/>
      <c r="M8"/>
      <c r="N8"/>
    </row>
    <row r="9" spans="1:15" ht="14.1" customHeight="1" x14ac:dyDescent="0.2">
      <c r="A9" s="9"/>
      <c r="B9" s="160"/>
      <c r="C9" s="16"/>
      <c r="D9" s="16"/>
      <c r="E9" s="16"/>
      <c r="F9" s="242"/>
      <c r="G9" s="17"/>
      <c r="H9" s="243"/>
      <c r="K9"/>
      <c r="L9"/>
      <c r="M9"/>
      <c r="N9"/>
    </row>
    <row r="10" spans="1:15" ht="14.1" customHeight="1" x14ac:dyDescent="0.2">
      <c r="A10" s="161" t="s">
        <v>111</v>
      </c>
      <c r="B10" s="163"/>
      <c r="C10" s="163"/>
      <c r="D10" s="163"/>
      <c r="E10" s="163"/>
      <c r="F10" s="185"/>
      <c r="G10" s="162"/>
      <c r="H10" s="231"/>
      <c r="K10"/>
      <c r="L10"/>
      <c r="M10"/>
      <c r="N10"/>
    </row>
    <row r="11" spans="1:15" ht="14.1" customHeight="1" x14ac:dyDescent="0.2">
      <c r="A11" s="64" t="s">
        <v>112</v>
      </c>
      <c r="B11" s="184">
        <v>410</v>
      </c>
      <c r="C11" s="184">
        <v>448</v>
      </c>
      <c r="D11" s="184">
        <v>425</v>
      </c>
      <c r="E11" s="184">
        <v>571</v>
      </c>
      <c r="F11" s="184">
        <v>408</v>
      </c>
      <c r="G11" s="231"/>
      <c r="H11" s="184">
        <v>94370</v>
      </c>
      <c r="K11"/>
      <c r="L11"/>
      <c r="M11" s="250"/>
      <c r="N11" s="250"/>
      <c r="O11" s="250"/>
    </row>
    <row r="12" spans="1:15" ht="14.1" customHeight="1" x14ac:dyDescent="0.2">
      <c r="A12" s="64" t="s">
        <v>113</v>
      </c>
      <c r="B12" s="184">
        <v>17042</v>
      </c>
      <c r="C12" s="184">
        <v>65669</v>
      </c>
      <c r="D12" s="184">
        <v>49228</v>
      </c>
      <c r="E12" s="184">
        <v>46905</v>
      </c>
      <c r="F12" s="184">
        <v>33231</v>
      </c>
      <c r="G12" s="231"/>
      <c r="H12" s="184">
        <v>5262429</v>
      </c>
      <c r="K12"/>
      <c r="L12"/>
      <c r="M12" s="250"/>
      <c r="N12" s="250"/>
      <c r="O12" s="250"/>
    </row>
    <row r="13" spans="1:15" ht="6" customHeight="1" x14ac:dyDescent="0.2">
      <c r="A13" s="64"/>
      <c r="B13" s="196"/>
      <c r="C13" s="196"/>
      <c r="D13" s="196"/>
      <c r="E13" s="196"/>
      <c r="F13" s="196"/>
      <c r="G13" s="236"/>
      <c r="H13" s="236"/>
      <c r="K13"/>
      <c r="L13"/>
      <c r="M13" s="250"/>
      <c r="N13" s="250"/>
      <c r="O13" s="250"/>
    </row>
    <row r="14" spans="1:15" ht="14.1" customHeight="1" x14ac:dyDescent="0.2">
      <c r="A14" s="164" t="s">
        <v>114</v>
      </c>
      <c r="B14" s="184"/>
      <c r="C14" s="184"/>
      <c r="D14" s="184"/>
      <c r="E14" s="184"/>
      <c r="F14" s="184"/>
      <c r="G14" s="231"/>
      <c r="H14" s="231"/>
      <c r="K14"/>
      <c r="L14"/>
      <c r="M14" s="250"/>
      <c r="N14" s="250"/>
      <c r="O14" s="250"/>
    </row>
    <row r="15" spans="1:15" ht="14.1" customHeight="1" x14ac:dyDescent="0.2">
      <c r="A15" s="165" t="s">
        <v>115</v>
      </c>
      <c r="B15" s="184">
        <v>1</v>
      </c>
      <c r="C15" s="184">
        <v>2</v>
      </c>
      <c r="D15" s="184">
        <v>2</v>
      </c>
      <c r="E15" s="184">
        <v>3</v>
      </c>
      <c r="F15" s="196" t="s">
        <v>58</v>
      </c>
      <c r="G15" s="231"/>
      <c r="H15" s="184">
        <v>426</v>
      </c>
      <c r="K15"/>
      <c r="L15"/>
      <c r="M15" s="250"/>
      <c r="N15" s="250"/>
      <c r="O15" s="250"/>
    </row>
    <row r="16" spans="1:15" ht="14.1" customHeight="1" x14ac:dyDescent="0.2">
      <c r="A16" s="165" t="s">
        <v>116</v>
      </c>
      <c r="B16" s="184">
        <v>300</v>
      </c>
      <c r="C16" s="184">
        <v>2000</v>
      </c>
      <c r="D16" s="184">
        <v>1400</v>
      </c>
      <c r="E16" s="184">
        <v>2158</v>
      </c>
      <c r="F16" s="196" t="s">
        <v>58</v>
      </c>
      <c r="G16" s="231"/>
      <c r="H16" s="184">
        <v>232668</v>
      </c>
      <c r="K16"/>
      <c r="L16"/>
      <c r="M16" s="250"/>
      <c r="N16" s="250"/>
      <c r="O16" s="250"/>
    </row>
    <row r="17" spans="1:16" ht="6" customHeight="1" x14ac:dyDescent="0.2">
      <c r="A17" s="166"/>
      <c r="B17" s="184"/>
      <c r="C17" s="184"/>
      <c r="D17" s="184"/>
      <c r="E17" s="184"/>
      <c r="F17" s="184"/>
      <c r="G17" s="231"/>
      <c r="H17" s="231"/>
      <c r="K17"/>
      <c r="L17"/>
      <c r="M17" s="250"/>
      <c r="N17" s="250"/>
      <c r="O17" s="250"/>
    </row>
    <row r="18" spans="1:16" ht="14.1" customHeight="1" x14ac:dyDescent="0.2">
      <c r="A18" s="166" t="s">
        <v>117</v>
      </c>
      <c r="B18" s="184"/>
      <c r="C18" s="184"/>
      <c r="D18" s="184"/>
      <c r="E18" s="184"/>
      <c r="F18" s="184"/>
      <c r="G18" s="231"/>
      <c r="H18" s="231"/>
      <c r="K18"/>
      <c r="L18"/>
      <c r="M18" s="250"/>
      <c r="N18" s="250"/>
      <c r="O18" s="250"/>
    </row>
    <row r="19" spans="1:16" ht="14.1" customHeight="1" x14ac:dyDescent="0.2">
      <c r="A19" s="165" t="s">
        <v>115</v>
      </c>
      <c r="B19" s="184">
        <v>409</v>
      </c>
      <c r="C19" s="184">
        <v>446</v>
      </c>
      <c r="D19" s="184">
        <v>423</v>
      </c>
      <c r="E19" s="184">
        <v>568</v>
      </c>
      <c r="F19" s="184">
        <v>408</v>
      </c>
      <c r="G19" s="231"/>
      <c r="H19" s="184">
        <v>93911</v>
      </c>
      <c r="K19"/>
      <c r="L19"/>
      <c r="M19" s="250"/>
      <c r="N19" s="250"/>
      <c r="O19" s="250"/>
    </row>
    <row r="20" spans="1:16" ht="14.1" customHeight="1" x14ac:dyDescent="0.2">
      <c r="A20" s="165" t="s">
        <v>116</v>
      </c>
      <c r="B20" s="184">
        <v>16742</v>
      </c>
      <c r="C20" s="184">
        <v>63669</v>
      </c>
      <c r="D20" s="184">
        <v>47828</v>
      </c>
      <c r="E20" s="184">
        <v>44747</v>
      </c>
      <c r="F20" s="184">
        <v>33231</v>
      </c>
      <c r="G20" s="231"/>
      <c r="H20" s="184">
        <v>5029135</v>
      </c>
      <c r="K20"/>
      <c r="L20"/>
      <c r="M20" s="250"/>
      <c r="N20" s="250"/>
      <c r="O20" s="250"/>
    </row>
    <row r="21" spans="1:16" ht="14.1" customHeight="1" x14ac:dyDescent="0.2">
      <c r="A21" s="165"/>
      <c r="B21" s="184"/>
      <c r="C21" s="184"/>
      <c r="D21" s="184"/>
      <c r="E21" s="184"/>
      <c r="F21" s="231"/>
      <c r="G21" s="231"/>
      <c r="H21" s="231"/>
      <c r="K21"/>
      <c r="L21"/>
      <c r="M21"/>
      <c r="N21"/>
    </row>
    <row r="22" spans="1:16" ht="14.1" customHeight="1" x14ac:dyDescent="0.2">
      <c r="A22" s="129" t="s">
        <v>118</v>
      </c>
      <c r="B22" s="184"/>
      <c r="C22" s="184"/>
      <c r="D22" s="184"/>
      <c r="E22" s="184"/>
      <c r="F22" s="231"/>
      <c r="G22" s="231"/>
      <c r="H22" s="231"/>
      <c r="K22"/>
      <c r="L22"/>
      <c r="M22"/>
      <c r="N22"/>
    </row>
    <row r="23" spans="1:16" ht="14.1" customHeight="1" x14ac:dyDescent="0.2">
      <c r="A23" s="64" t="s">
        <v>112</v>
      </c>
      <c r="B23" s="184">
        <v>231</v>
      </c>
      <c r="C23" s="184">
        <v>157</v>
      </c>
      <c r="D23" s="184">
        <v>165</v>
      </c>
      <c r="E23" s="184">
        <v>163</v>
      </c>
      <c r="F23" s="184">
        <v>140</v>
      </c>
      <c r="G23" s="231"/>
      <c r="H23" s="184">
        <v>31023</v>
      </c>
      <c r="K23"/>
      <c r="L23"/>
      <c r="M23"/>
      <c r="N23" s="250"/>
      <c r="O23" s="250"/>
      <c r="P23" s="250"/>
    </row>
    <row r="24" spans="1:16" ht="14.1" customHeight="1" x14ac:dyDescent="0.2">
      <c r="A24" s="64" t="s">
        <v>119</v>
      </c>
      <c r="B24" s="184">
        <v>81064</v>
      </c>
      <c r="C24" s="184">
        <v>45238</v>
      </c>
      <c r="D24" s="184">
        <v>94476</v>
      </c>
      <c r="E24" s="184">
        <v>56891</v>
      </c>
      <c r="F24" s="184">
        <v>57405</v>
      </c>
      <c r="G24" s="231"/>
      <c r="H24" s="184">
        <v>38044708</v>
      </c>
      <c r="K24"/>
      <c r="L24"/>
      <c r="M24"/>
      <c r="N24" s="250"/>
      <c r="O24" s="250"/>
      <c r="P24" s="250"/>
    </row>
    <row r="25" spans="1:16" ht="6" customHeight="1" x14ac:dyDescent="0.2">
      <c r="A25" s="64"/>
      <c r="B25" s="184"/>
      <c r="C25" s="184"/>
      <c r="D25" s="184"/>
      <c r="E25" s="184"/>
      <c r="F25" s="184"/>
      <c r="G25" s="231"/>
      <c r="H25" s="231"/>
      <c r="K25"/>
      <c r="L25"/>
      <c r="M25"/>
      <c r="N25" s="250"/>
      <c r="O25" s="250"/>
      <c r="P25" s="250"/>
    </row>
    <row r="26" spans="1:16" ht="14.1" customHeight="1" x14ac:dyDescent="0.2">
      <c r="A26" s="164" t="s">
        <v>114</v>
      </c>
      <c r="B26" s="184"/>
      <c r="C26" s="184"/>
      <c r="D26" s="184"/>
      <c r="E26" s="184"/>
      <c r="F26" s="184"/>
      <c r="G26" s="231"/>
      <c r="H26" s="231"/>
      <c r="K26"/>
      <c r="L26"/>
      <c r="M26"/>
      <c r="N26" s="250"/>
      <c r="O26" s="250"/>
      <c r="P26" s="250"/>
    </row>
    <row r="27" spans="1:16" ht="14.1" customHeight="1" x14ac:dyDescent="0.2">
      <c r="A27" s="165" t="s">
        <v>115</v>
      </c>
      <c r="B27" s="184">
        <v>15</v>
      </c>
      <c r="C27" s="184">
        <v>15</v>
      </c>
      <c r="D27" s="184">
        <v>13</v>
      </c>
      <c r="E27" s="184">
        <v>12</v>
      </c>
      <c r="F27" s="184">
        <v>4</v>
      </c>
      <c r="G27" s="231"/>
      <c r="H27" s="184">
        <v>1578</v>
      </c>
      <c r="K27"/>
      <c r="L27"/>
      <c r="M27"/>
      <c r="N27" s="250"/>
      <c r="O27" s="250"/>
      <c r="P27" s="250"/>
    </row>
    <row r="28" spans="1:16" ht="14.1" customHeight="1" x14ac:dyDescent="0.2">
      <c r="A28" s="165" t="s">
        <v>120</v>
      </c>
      <c r="B28" s="184">
        <v>13269</v>
      </c>
      <c r="C28" s="184">
        <v>8193</v>
      </c>
      <c r="D28" s="184">
        <v>33005</v>
      </c>
      <c r="E28" s="184">
        <v>6990</v>
      </c>
      <c r="F28" s="184">
        <v>11030</v>
      </c>
      <c r="G28" s="231"/>
      <c r="H28" s="184">
        <v>17764942</v>
      </c>
      <c r="K28"/>
      <c r="L28"/>
      <c r="M28"/>
      <c r="N28" s="250"/>
      <c r="O28" s="250"/>
      <c r="P28" s="250"/>
    </row>
    <row r="29" spans="1:16" ht="6" customHeight="1" x14ac:dyDescent="0.2">
      <c r="A29" s="166"/>
      <c r="B29" s="184"/>
      <c r="C29" s="184"/>
      <c r="D29" s="184"/>
      <c r="E29" s="184"/>
      <c r="F29" s="184"/>
      <c r="G29" s="231"/>
      <c r="H29" s="231"/>
      <c r="K29"/>
      <c r="L29"/>
      <c r="M29"/>
      <c r="N29" s="250"/>
      <c r="O29" s="250"/>
      <c r="P29" s="250"/>
    </row>
    <row r="30" spans="1:16" ht="14.1" customHeight="1" x14ac:dyDescent="0.2">
      <c r="A30" s="164" t="s">
        <v>117</v>
      </c>
      <c r="B30" s="184"/>
      <c r="C30" s="184"/>
      <c r="D30" s="184"/>
      <c r="E30" s="184"/>
      <c r="F30" s="184"/>
      <c r="G30" s="231"/>
      <c r="H30" s="231"/>
      <c r="N30" s="250"/>
      <c r="O30" s="250"/>
      <c r="P30" s="250"/>
    </row>
    <row r="31" spans="1:16" ht="14.1" customHeight="1" x14ac:dyDescent="0.2">
      <c r="A31" s="165" t="s">
        <v>115</v>
      </c>
      <c r="B31" s="184">
        <v>216</v>
      </c>
      <c r="C31" s="184">
        <v>142</v>
      </c>
      <c r="D31" s="184">
        <v>152</v>
      </c>
      <c r="E31" s="184">
        <v>151</v>
      </c>
      <c r="F31" s="184">
        <v>136</v>
      </c>
      <c r="G31" s="231"/>
      <c r="H31" s="184">
        <v>29441</v>
      </c>
      <c r="N31" s="250"/>
      <c r="O31" s="250"/>
      <c r="P31" s="250"/>
    </row>
    <row r="32" spans="1:16" ht="14.1" customHeight="1" x14ac:dyDescent="0.2">
      <c r="A32" s="165" t="s">
        <v>120</v>
      </c>
      <c r="B32" s="184">
        <v>67795</v>
      </c>
      <c r="C32" s="184">
        <v>37046</v>
      </c>
      <c r="D32" s="184">
        <v>61468</v>
      </c>
      <c r="E32" s="184">
        <v>49902</v>
      </c>
      <c r="F32" s="184">
        <v>46375</v>
      </c>
      <c r="G32" s="231"/>
      <c r="H32" s="184">
        <v>20279504</v>
      </c>
      <c r="N32" s="250"/>
      <c r="O32" s="250"/>
      <c r="P32" s="250"/>
    </row>
    <row r="33" spans="1:15" ht="14.1" customHeight="1" x14ac:dyDescent="0.2">
      <c r="A33" s="64"/>
      <c r="B33" s="184"/>
      <c r="C33" s="184"/>
      <c r="D33" s="184"/>
      <c r="E33" s="184"/>
      <c r="F33" s="231"/>
      <c r="G33" s="231"/>
      <c r="H33" s="231"/>
    </row>
    <row r="34" spans="1:15" ht="14.1" customHeight="1" x14ac:dyDescent="0.2">
      <c r="A34" s="129" t="s">
        <v>121</v>
      </c>
      <c r="B34" s="184"/>
      <c r="C34" s="184"/>
      <c r="D34" s="184"/>
      <c r="E34" s="184"/>
      <c r="F34" s="231"/>
      <c r="G34" s="231"/>
      <c r="H34" s="231"/>
    </row>
    <row r="35" spans="1:15" ht="14.1" customHeight="1" x14ac:dyDescent="0.2">
      <c r="A35" s="64" t="s">
        <v>112</v>
      </c>
      <c r="B35" s="184">
        <v>60</v>
      </c>
      <c r="C35" s="184">
        <v>45</v>
      </c>
      <c r="D35" s="184">
        <v>69</v>
      </c>
      <c r="E35" s="184">
        <v>37</v>
      </c>
      <c r="F35" s="184">
        <v>31</v>
      </c>
      <c r="G35" s="231"/>
      <c r="H35" s="184">
        <v>6080</v>
      </c>
      <c r="M35" s="76"/>
      <c r="N35" s="76"/>
      <c r="O35" s="76"/>
    </row>
    <row r="36" spans="1:15" ht="14.1" customHeight="1" x14ac:dyDescent="0.2">
      <c r="A36" s="64" t="s">
        <v>119</v>
      </c>
      <c r="B36" s="184">
        <v>28125</v>
      </c>
      <c r="C36" s="184">
        <v>123775</v>
      </c>
      <c r="D36" s="184">
        <v>61230</v>
      </c>
      <c r="E36" s="184">
        <v>53520</v>
      </c>
      <c r="F36" s="184">
        <v>114051</v>
      </c>
      <c r="G36" s="231"/>
      <c r="H36" s="184">
        <v>30866370</v>
      </c>
      <c r="M36" s="76"/>
      <c r="N36" s="76"/>
      <c r="O36" s="76"/>
    </row>
    <row r="37" spans="1:15" ht="6" customHeight="1" x14ac:dyDescent="0.2">
      <c r="A37" s="64"/>
      <c r="B37" s="184"/>
      <c r="C37" s="184"/>
      <c r="D37" s="184"/>
      <c r="E37" s="184"/>
      <c r="F37" s="184"/>
      <c r="G37" s="231"/>
      <c r="H37" s="231"/>
      <c r="M37" s="76"/>
      <c r="N37" s="76"/>
      <c r="O37" s="76"/>
    </row>
    <row r="38" spans="1:15" ht="14.1" customHeight="1" x14ac:dyDescent="0.2">
      <c r="A38" s="164" t="s">
        <v>114</v>
      </c>
      <c r="B38" s="184"/>
      <c r="C38" s="184"/>
      <c r="D38" s="184"/>
      <c r="E38" s="184"/>
      <c r="F38" s="184"/>
      <c r="G38" s="231"/>
      <c r="H38" s="231"/>
      <c r="J38"/>
      <c r="K38"/>
      <c r="L38"/>
      <c r="M38"/>
      <c r="N38" s="76"/>
      <c r="O38" s="76"/>
    </row>
    <row r="39" spans="1:15" ht="14.1" customHeight="1" x14ac:dyDescent="0.2">
      <c r="A39" s="165" t="s">
        <v>115</v>
      </c>
      <c r="B39" s="184">
        <v>8</v>
      </c>
      <c r="C39" s="184">
        <v>8</v>
      </c>
      <c r="D39" s="184">
        <v>10</v>
      </c>
      <c r="E39" s="184">
        <v>4</v>
      </c>
      <c r="F39" s="184">
        <v>9</v>
      </c>
      <c r="G39" s="231"/>
      <c r="H39" s="184">
        <v>1108</v>
      </c>
      <c r="J39"/>
      <c r="K39"/>
      <c r="L39"/>
      <c r="M39"/>
      <c r="N39" s="76"/>
      <c r="O39" s="76"/>
    </row>
    <row r="40" spans="1:15" ht="14.1" customHeight="1" x14ac:dyDescent="0.2">
      <c r="A40" s="165" t="s">
        <v>120</v>
      </c>
      <c r="B40" s="184">
        <v>1892</v>
      </c>
      <c r="C40" s="184">
        <v>6064</v>
      </c>
      <c r="D40" s="184">
        <v>7793</v>
      </c>
      <c r="E40" s="184">
        <v>6267</v>
      </c>
      <c r="F40" s="184">
        <v>11534</v>
      </c>
      <c r="G40" s="231"/>
      <c r="H40" s="184">
        <v>22924508</v>
      </c>
      <c r="J40"/>
      <c r="K40"/>
      <c r="L40"/>
      <c r="M40"/>
      <c r="N40" s="76"/>
      <c r="O40" s="76"/>
    </row>
    <row r="41" spans="1:15" ht="6" customHeight="1" x14ac:dyDescent="0.2">
      <c r="A41" s="165"/>
      <c r="B41" s="184"/>
      <c r="C41" s="184"/>
      <c r="D41" s="184"/>
      <c r="E41" s="184"/>
      <c r="F41" s="184"/>
      <c r="G41" s="231"/>
      <c r="H41" s="231"/>
      <c r="J41"/>
      <c r="K41"/>
      <c r="L41"/>
      <c r="M41"/>
      <c r="N41" s="76"/>
      <c r="O41" s="76"/>
    </row>
    <row r="42" spans="1:15" ht="14.1" customHeight="1" x14ac:dyDescent="0.2">
      <c r="A42" s="164" t="s">
        <v>117</v>
      </c>
      <c r="B42" s="184"/>
      <c r="C42" s="184"/>
      <c r="D42" s="184"/>
      <c r="E42" s="184"/>
      <c r="F42" s="184"/>
      <c r="G42" s="231"/>
      <c r="H42" s="231"/>
      <c r="J42"/>
      <c r="K42"/>
      <c r="L42"/>
      <c r="M42"/>
      <c r="N42" s="76"/>
      <c r="O42" s="76"/>
    </row>
    <row r="43" spans="1:15" ht="14.1" customHeight="1" x14ac:dyDescent="0.2">
      <c r="A43" s="165" t="s">
        <v>115</v>
      </c>
      <c r="B43" s="184">
        <v>52</v>
      </c>
      <c r="C43" s="184">
        <v>37</v>
      </c>
      <c r="D43" s="184">
        <v>59</v>
      </c>
      <c r="E43" s="184">
        <v>33</v>
      </c>
      <c r="F43" s="184">
        <v>22</v>
      </c>
      <c r="G43" s="231"/>
      <c r="H43" s="184">
        <v>4970</v>
      </c>
      <c r="J43"/>
      <c r="K43"/>
      <c r="L43"/>
      <c r="M43"/>
      <c r="N43" s="76"/>
      <c r="O43" s="76"/>
    </row>
    <row r="44" spans="1:15" ht="14.1" customHeight="1" x14ac:dyDescent="0.2">
      <c r="A44" s="165" t="s">
        <v>120</v>
      </c>
      <c r="B44" s="184">
        <v>26234</v>
      </c>
      <c r="C44" s="184">
        <v>117711</v>
      </c>
      <c r="D44" s="184">
        <v>53438</v>
      </c>
      <c r="E44" s="184">
        <v>47253</v>
      </c>
      <c r="F44" s="184">
        <v>102517</v>
      </c>
      <c r="G44" s="231"/>
      <c r="H44" s="184">
        <v>7941860</v>
      </c>
      <c r="J44"/>
      <c r="K44"/>
      <c r="L44"/>
      <c r="M44"/>
      <c r="N44" s="76"/>
      <c r="O44" s="76"/>
    </row>
    <row r="45" spans="1:15" ht="14.1" customHeight="1" x14ac:dyDescent="0.2">
      <c r="A45" s="64"/>
      <c r="B45" s="184"/>
      <c r="C45" s="184"/>
      <c r="D45" s="184"/>
      <c r="E45" s="184"/>
      <c r="F45" s="231"/>
      <c r="G45" s="231"/>
      <c r="H45" s="231"/>
      <c r="J45"/>
      <c r="K45"/>
      <c r="L45"/>
      <c r="M45"/>
    </row>
    <row r="46" spans="1:15" ht="14.1" customHeight="1" x14ac:dyDescent="0.2">
      <c r="A46" s="129" t="s">
        <v>122</v>
      </c>
      <c r="B46" s="184">
        <v>248</v>
      </c>
      <c r="C46" s="184">
        <v>196</v>
      </c>
      <c r="D46" s="184">
        <v>183</v>
      </c>
      <c r="E46" s="184">
        <v>154</v>
      </c>
      <c r="F46" s="184">
        <v>142</v>
      </c>
      <c r="G46" s="231"/>
      <c r="H46" s="184">
        <v>21587</v>
      </c>
      <c r="J46"/>
      <c r="K46"/>
      <c r="L46"/>
      <c r="M46"/>
      <c r="N46" s="76"/>
      <c r="O46" s="76"/>
    </row>
    <row r="47" spans="1:15" ht="14.1" customHeight="1" x14ac:dyDescent="0.2">
      <c r="A47" s="53" t="s">
        <v>123</v>
      </c>
      <c r="B47" s="184">
        <v>168</v>
      </c>
      <c r="C47" s="184">
        <v>134</v>
      </c>
      <c r="D47" s="184">
        <v>136</v>
      </c>
      <c r="E47" s="184">
        <v>133</v>
      </c>
      <c r="F47" s="184">
        <v>130</v>
      </c>
      <c r="G47" s="231"/>
      <c r="H47" s="184">
        <v>16633</v>
      </c>
      <c r="M47" s="76"/>
      <c r="N47" s="76"/>
      <c r="O47" s="76"/>
    </row>
    <row r="48" spans="1:15" ht="14.1" customHeight="1" x14ac:dyDescent="0.2">
      <c r="A48" s="167" t="s">
        <v>124</v>
      </c>
      <c r="B48" s="184">
        <v>17</v>
      </c>
      <c r="C48" s="184">
        <v>5</v>
      </c>
      <c r="D48" s="184">
        <v>3</v>
      </c>
      <c r="E48" s="184">
        <v>11</v>
      </c>
      <c r="F48" s="184">
        <v>2</v>
      </c>
      <c r="G48" s="231"/>
      <c r="H48" s="184">
        <v>2270</v>
      </c>
      <c r="M48" s="76"/>
      <c r="N48" s="76"/>
      <c r="O48" s="76"/>
    </row>
    <row r="49" spans="1:15" ht="14.1" customHeight="1" x14ac:dyDescent="0.2">
      <c r="A49" s="53" t="s">
        <v>125</v>
      </c>
      <c r="B49" s="184">
        <v>63</v>
      </c>
      <c r="C49" s="184">
        <v>57</v>
      </c>
      <c r="D49" s="184">
        <v>44</v>
      </c>
      <c r="E49" s="184">
        <v>10</v>
      </c>
      <c r="F49" s="184">
        <v>10</v>
      </c>
      <c r="G49" s="231"/>
      <c r="H49" s="184">
        <v>2684</v>
      </c>
      <c r="M49" s="76"/>
      <c r="N49" s="76"/>
      <c r="O49" s="76"/>
    </row>
    <row r="50" spans="1:15" ht="14.1" customHeight="1" x14ac:dyDescent="0.2">
      <c r="A50" s="23"/>
      <c r="B50" s="168"/>
      <c r="C50" s="23"/>
      <c r="D50" s="23"/>
      <c r="E50" s="153"/>
      <c r="F50" s="23"/>
      <c r="G50" s="23"/>
      <c r="H50" s="23"/>
    </row>
    <row r="51" spans="1:15" ht="14.1" customHeight="1" x14ac:dyDescent="0.2">
      <c r="A51" s="35" t="s">
        <v>126</v>
      </c>
      <c r="B51" s="36"/>
      <c r="C51" s="36"/>
      <c r="D51" s="36"/>
      <c r="E51" s="169"/>
      <c r="F51" s="36"/>
      <c r="G51" s="37"/>
      <c r="H51" s="37"/>
    </row>
    <row r="52" spans="1:15" ht="14.1" customHeight="1" x14ac:dyDescent="0.2">
      <c r="A52" s="77" t="s">
        <v>127</v>
      </c>
      <c r="B52" s="50"/>
      <c r="C52" s="50"/>
      <c r="D52" s="50"/>
      <c r="E52" s="154"/>
      <c r="F52" s="18"/>
      <c r="G52" s="18"/>
      <c r="H52" s="18"/>
    </row>
    <row r="53" spans="1:15" ht="14.1" customHeight="1" x14ac:dyDescent="0.2">
      <c r="A53" s="9"/>
      <c r="B53" s="50"/>
      <c r="C53" s="101"/>
      <c r="D53" s="50"/>
      <c r="E53" s="154"/>
      <c r="F53" s="18"/>
      <c r="G53" s="18"/>
      <c r="H53" s="18"/>
    </row>
    <row r="54" spans="1:15" ht="14.1" customHeight="1" x14ac:dyDescent="0.2">
      <c r="A54" s="9"/>
      <c r="B54" s="50"/>
      <c r="C54" s="101"/>
      <c r="D54" s="8"/>
      <c r="E54" s="48"/>
      <c r="F54" s="18"/>
      <c r="G54" s="18"/>
      <c r="H54" s="18"/>
    </row>
    <row r="55" spans="1:15" ht="16.5" customHeight="1" x14ac:dyDescent="0.2">
      <c r="A55" s="9"/>
      <c r="B55" s="50"/>
      <c r="C55" s="50"/>
      <c r="D55" s="8"/>
      <c r="E55" s="48"/>
      <c r="F55" s="18"/>
      <c r="G55" s="18"/>
      <c r="H55" s="18"/>
    </row>
    <row r="56" spans="1:15" ht="16.5" customHeight="1" x14ac:dyDescent="0.2">
      <c r="A56" s="9"/>
      <c r="B56" s="50"/>
      <c r="C56" s="101"/>
      <c r="D56" s="50"/>
      <c r="E56" s="154"/>
      <c r="F56" s="18"/>
      <c r="G56" s="18"/>
      <c r="H56" s="18"/>
    </row>
    <row r="57" spans="1:15" s="8" customFormat="1" ht="16.5" customHeight="1" x14ac:dyDescent="0.2">
      <c r="A57" s="9"/>
      <c r="B57" s="50"/>
      <c r="C57" s="50"/>
      <c r="D57" s="50"/>
      <c r="E57" s="154"/>
      <c r="F57" s="18"/>
      <c r="G57" s="18"/>
      <c r="H57" s="18"/>
    </row>
    <row r="58" spans="1:15" ht="16.5" customHeight="1" x14ac:dyDescent="0.2">
      <c r="A58" s="9"/>
      <c r="B58" s="50"/>
      <c r="C58" s="50"/>
      <c r="D58" s="50"/>
      <c r="E58" s="154"/>
      <c r="F58" s="50"/>
      <c r="G58" s="18"/>
      <c r="H58" s="18"/>
    </row>
    <row r="59" spans="1:15" ht="16.5" customHeight="1" x14ac:dyDescent="0.2">
      <c r="A59" s="170"/>
      <c r="B59" s="50"/>
      <c r="C59" s="50"/>
      <c r="D59" s="50"/>
      <c r="E59" s="154"/>
      <c r="F59" s="50"/>
      <c r="G59" s="18"/>
      <c r="H59" s="18"/>
    </row>
    <row r="60" spans="1:15" ht="16.5" customHeight="1" x14ac:dyDescent="0.2">
      <c r="A60" s="104"/>
      <c r="B60" s="50"/>
      <c r="C60" s="50"/>
      <c r="D60" s="50"/>
      <c r="E60" s="154"/>
      <c r="F60" s="50"/>
      <c r="G60" s="18"/>
      <c r="H60" s="18"/>
    </row>
    <row r="61" spans="1:15" ht="16.5" customHeight="1" x14ac:dyDescent="0.2">
      <c r="A61" s="9"/>
      <c r="B61" s="50"/>
      <c r="C61" s="50"/>
      <c r="D61" s="50"/>
      <c r="E61" s="154"/>
      <c r="F61" s="50"/>
      <c r="G61" s="18"/>
      <c r="H61" s="18"/>
    </row>
    <row r="62" spans="1:15" ht="16.5" customHeight="1" x14ac:dyDescent="0.2">
      <c r="A62" s="9"/>
      <c r="B62" s="50"/>
      <c r="C62" s="50"/>
      <c r="D62" s="50"/>
      <c r="E62" s="154"/>
      <c r="F62" s="50"/>
      <c r="G62" s="18"/>
      <c r="H62" s="18"/>
    </row>
    <row r="63" spans="1:15" ht="16.5" customHeight="1" x14ac:dyDescent="0.2">
      <c r="A63" s="9"/>
      <c r="B63" s="50"/>
      <c r="C63" s="50"/>
      <c r="D63" s="50"/>
      <c r="E63" s="154"/>
      <c r="F63" s="50"/>
      <c r="G63" s="18"/>
      <c r="H63" s="18"/>
    </row>
  </sheetData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zoomScaleNormal="100" workbookViewId="0">
      <selection activeCell="D18" sqref="D18"/>
    </sheetView>
  </sheetViews>
  <sheetFormatPr baseColWidth="10" defaultColWidth="11.42578125" defaultRowHeight="12.75" x14ac:dyDescent="0.2"/>
  <cols>
    <col min="1" max="1" width="40.42578125" style="4" customWidth="1"/>
    <col min="2" max="6" width="7.42578125" style="4" customWidth="1"/>
    <col min="7" max="7" width="3" style="4" customWidth="1"/>
    <col min="8" max="8" width="11.5703125" style="4" customWidth="1"/>
    <col min="9" max="9" width="12" style="4" customWidth="1"/>
    <col min="10" max="10" width="9.7109375" style="4" customWidth="1"/>
    <col min="11" max="16384" width="11.42578125" style="4"/>
  </cols>
  <sheetData>
    <row r="1" spans="1:19" ht="13.15" customHeight="1" thickBot="1" x14ac:dyDescent="0.25">
      <c r="A1" s="1" t="s">
        <v>209</v>
      </c>
      <c r="B1" s="1"/>
      <c r="C1" s="1"/>
      <c r="D1" s="1"/>
      <c r="E1" s="1"/>
      <c r="F1" s="1"/>
      <c r="G1" s="1"/>
      <c r="H1" s="1"/>
    </row>
    <row r="2" spans="1:19" ht="13.15" customHeight="1" x14ac:dyDescent="0.2">
      <c r="K2" s="264" t="s">
        <v>246</v>
      </c>
    </row>
    <row r="3" spans="1:19" ht="14.1" customHeight="1" x14ac:dyDescent="0.2">
      <c r="A3" s="105" t="s">
        <v>211</v>
      </c>
    </row>
    <row r="4" spans="1:19" ht="14.1" customHeight="1" x14ac:dyDescent="0.2">
      <c r="A4" s="105"/>
    </row>
    <row r="5" spans="1:19" ht="14.1" customHeight="1" x14ac:dyDescent="0.2">
      <c r="A5" s="97" t="s">
        <v>101</v>
      </c>
    </row>
    <row r="6" spans="1:19" ht="9.9499999999999993" customHeight="1" x14ac:dyDescent="0.2">
      <c r="A6" s="70"/>
      <c r="B6" s="70"/>
      <c r="C6" s="70"/>
      <c r="D6" s="69"/>
      <c r="E6" s="69"/>
      <c r="F6" s="69"/>
      <c r="G6" s="70"/>
      <c r="H6" s="70"/>
    </row>
    <row r="7" spans="1:19" s="20" customFormat="1" ht="14.1" customHeight="1" x14ac:dyDescent="0.2">
      <c r="A7" s="10"/>
      <c r="B7" s="98" t="s">
        <v>7</v>
      </c>
      <c r="C7" s="99"/>
      <c r="D7" s="99"/>
      <c r="E7" s="99"/>
      <c r="F7" s="99"/>
      <c r="G7" s="10"/>
      <c r="H7" s="10" t="s">
        <v>8</v>
      </c>
      <c r="I7"/>
      <c r="J7"/>
    </row>
    <row r="8" spans="1:19" ht="14.1" customHeight="1" x14ac:dyDescent="0.2">
      <c r="A8" s="100"/>
      <c r="B8" s="59">
        <v>2013</v>
      </c>
      <c r="C8" s="59">
        <v>2014</v>
      </c>
      <c r="D8" s="59">
        <v>2015</v>
      </c>
      <c r="E8" s="59">
        <v>2016</v>
      </c>
      <c r="F8" s="59">
        <v>2017</v>
      </c>
      <c r="G8" s="68"/>
      <c r="H8" s="56">
        <v>2017</v>
      </c>
      <c r="I8" s="206"/>
      <c r="J8" s="206"/>
      <c r="K8"/>
      <c r="L8"/>
      <c r="M8"/>
      <c r="N8"/>
      <c r="O8"/>
      <c r="P8"/>
      <c r="Q8"/>
      <c r="R8"/>
      <c r="S8"/>
    </row>
    <row r="9" spans="1:19" ht="14.1" customHeight="1" x14ac:dyDescent="0.2">
      <c r="A9" s="147"/>
      <c r="B9" s="148"/>
      <c r="C9" s="148"/>
      <c r="D9" s="148"/>
      <c r="E9" s="148"/>
      <c r="F9" s="148"/>
      <c r="G9" s="149"/>
      <c r="H9" s="148"/>
      <c r="I9" s="206"/>
      <c r="J9" s="206"/>
    </row>
    <row r="10" spans="1:19" ht="14.1" customHeight="1" x14ac:dyDescent="0.2">
      <c r="A10" s="57" t="s">
        <v>6</v>
      </c>
      <c r="B10" s="18">
        <v>62219.26</v>
      </c>
      <c r="C10" s="18">
        <v>3358.3</v>
      </c>
      <c r="D10" s="18">
        <v>30751.17</v>
      </c>
      <c r="E10" s="18">
        <v>7618.68</v>
      </c>
      <c r="F10" s="196">
        <v>25443.31</v>
      </c>
      <c r="G10" s="253"/>
      <c r="H10" s="18">
        <v>37817073.970000006</v>
      </c>
      <c r="I10" s="206"/>
      <c r="J10" s="206"/>
      <c r="K10" s="150"/>
      <c r="O10" s="76"/>
      <c r="P10" s="76"/>
      <c r="Q10" s="76"/>
      <c r="R10" s="76"/>
      <c r="S10" s="76"/>
    </row>
    <row r="11" spans="1:19" ht="14.1" customHeight="1" x14ac:dyDescent="0.2">
      <c r="A11" s="9" t="s">
        <v>214</v>
      </c>
      <c r="B11" s="18">
        <v>3.1</v>
      </c>
      <c r="C11" s="18">
        <v>1000.43</v>
      </c>
      <c r="D11" s="18">
        <v>15.6</v>
      </c>
      <c r="E11" s="18" t="s">
        <v>58</v>
      </c>
      <c r="F11" s="196" t="s">
        <v>58</v>
      </c>
      <c r="G11" s="253"/>
      <c r="H11" s="18">
        <v>383394.32</v>
      </c>
      <c r="I11" s="206"/>
      <c r="J11" s="206"/>
      <c r="K11" s="150"/>
      <c r="O11" s="76"/>
      <c r="P11" s="76"/>
      <c r="Q11" s="76"/>
      <c r="R11" s="76"/>
      <c r="S11" s="76"/>
    </row>
    <row r="12" spans="1:19" ht="14.1" customHeight="1" x14ac:dyDescent="0.2">
      <c r="A12" s="9" t="s">
        <v>215</v>
      </c>
      <c r="B12" s="18">
        <v>1388</v>
      </c>
      <c r="C12" s="18">
        <v>290.24</v>
      </c>
      <c r="D12" s="18">
        <v>28732.82</v>
      </c>
      <c r="E12" s="18">
        <v>7558.25</v>
      </c>
      <c r="F12" s="196">
        <v>25175</v>
      </c>
      <c r="G12" s="253"/>
      <c r="H12" s="18">
        <v>8790335.1700000018</v>
      </c>
      <c r="I12" s="206"/>
      <c r="J12" s="206"/>
      <c r="K12" s="150"/>
      <c r="O12" s="76"/>
      <c r="P12" s="76"/>
      <c r="Q12" s="76"/>
      <c r="R12" s="76"/>
      <c r="S12" s="76"/>
    </row>
    <row r="13" spans="1:19" ht="14.1" customHeight="1" x14ac:dyDescent="0.2">
      <c r="A13" s="9" t="s">
        <v>216</v>
      </c>
      <c r="B13" s="18" t="s">
        <v>58</v>
      </c>
      <c r="C13" s="18" t="s">
        <v>58</v>
      </c>
      <c r="D13" s="18" t="s">
        <v>58</v>
      </c>
      <c r="E13" s="18" t="s">
        <v>58</v>
      </c>
      <c r="F13" s="18" t="s">
        <v>58</v>
      </c>
      <c r="G13" s="253"/>
      <c r="H13" s="18">
        <v>9005720.959999999</v>
      </c>
      <c r="I13" s="206"/>
      <c r="J13" s="206"/>
      <c r="K13" s="150"/>
      <c r="O13" s="76"/>
      <c r="P13" s="76"/>
      <c r="Q13" s="76"/>
      <c r="R13" s="76"/>
      <c r="S13" s="76"/>
    </row>
    <row r="14" spans="1:19" ht="14.1" customHeight="1" x14ac:dyDescent="0.2">
      <c r="A14" s="9" t="s">
        <v>13</v>
      </c>
      <c r="B14" s="18" t="s">
        <v>58</v>
      </c>
      <c r="C14" s="18">
        <v>156.6</v>
      </c>
      <c r="D14" s="18">
        <v>200</v>
      </c>
      <c r="E14" s="18" t="s">
        <v>58</v>
      </c>
      <c r="F14" s="18" t="s">
        <v>58</v>
      </c>
      <c r="G14" s="253"/>
      <c r="H14" s="18">
        <v>3273122.26</v>
      </c>
      <c r="I14" s="206"/>
      <c r="J14" s="206"/>
      <c r="K14" s="150"/>
      <c r="O14" s="76"/>
      <c r="P14" s="76"/>
      <c r="Q14" s="76"/>
      <c r="R14" s="76"/>
      <c r="S14" s="76"/>
    </row>
    <row r="15" spans="1:19" ht="14.1" customHeight="1" x14ac:dyDescent="0.2">
      <c r="A15" s="9" t="s">
        <v>14</v>
      </c>
      <c r="B15" s="18">
        <v>60828.160000000003</v>
      </c>
      <c r="C15" s="18">
        <v>1911.03</v>
      </c>
      <c r="D15" s="18">
        <v>1802.75</v>
      </c>
      <c r="E15" s="18">
        <v>60.43</v>
      </c>
      <c r="F15" s="196">
        <v>268.31</v>
      </c>
      <c r="G15" s="253"/>
      <c r="H15" s="18">
        <v>16364501.260000004</v>
      </c>
      <c r="I15" s="206"/>
      <c r="J15" s="206"/>
      <c r="K15" s="150"/>
      <c r="O15" s="76"/>
      <c r="P15" s="76"/>
      <c r="Q15" s="76"/>
      <c r="R15" s="76"/>
      <c r="S15" s="76"/>
    </row>
    <row r="16" spans="1:19" ht="14.1" customHeight="1" x14ac:dyDescent="0.2">
      <c r="A16" s="135"/>
      <c r="B16" s="135"/>
      <c r="C16" s="135"/>
      <c r="D16" s="135"/>
      <c r="E16" s="135"/>
      <c r="F16" s="135"/>
      <c r="G16" s="135"/>
      <c r="H16" s="135"/>
      <c r="I16"/>
      <c r="J16"/>
    </row>
    <row r="17" spans="1:10" ht="12.95" customHeight="1" x14ac:dyDescent="0.2">
      <c r="A17" s="102" t="s">
        <v>274</v>
      </c>
      <c r="B17" s="102"/>
      <c r="C17" s="102"/>
      <c r="D17" s="102"/>
      <c r="E17" s="102"/>
      <c r="F17" s="102"/>
      <c r="G17" s="102"/>
      <c r="H17" s="102"/>
      <c r="I17"/>
      <c r="J17"/>
    </row>
    <row r="18" spans="1:10" ht="12.95" customHeight="1" x14ac:dyDescent="0.2">
      <c r="A18" s="20"/>
      <c r="B18" s="20"/>
      <c r="C18" s="20"/>
      <c r="D18" s="20"/>
      <c r="E18" s="20"/>
      <c r="F18" s="20"/>
      <c r="G18" s="20"/>
      <c r="H18" s="20"/>
      <c r="I18"/>
      <c r="J18"/>
    </row>
    <row r="19" spans="1:10" ht="16.5" customHeight="1" x14ac:dyDescent="0.2">
      <c r="A19" s="20"/>
      <c r="B19" s="118"/>
      <c r="C19" s="118"/>
      <c r="D19" s="118"/>
      <c r="E19" s="118"/>
      <c r="F19" s="118"/>
      <c r="G19" s="118"/>
      <c r="H19" s="118"/>
      <c r="I19"/>
      <c r="J19"/>
    </row>
    <row r="20" spans="1:10" ht="16.5" customHeight="1" x14ac:dyDescent="0.2">
      <c r="B20" s="76"/>
      <c r="C20" s="76"/>
      <c r="D20" s="76"/>
      <c r="E20" s="76"/>
      <c r="F20" s="76"/>
      <c r="G20" s="76"/>
      <c r="H20" s="76"/>
      <c r="I20"/>
      <c r="J20"/>
    </row>
    <row r="21" spans="1:10" ht="16.5" customHeight="1" x14ac:dyDescent="0.2">
      <c r="H21" s="23"/>
      <c r="I21"/>
      <c r="J21"/>
    </row>
    <row r="22" spans="1:10" ht="16.5" customHeight="1" x14ac:dyDescent="0.2">
      <c r="H22" s="23"/>
      <c r="I22"/>
      <c r="J22"/>
    </row>
    <row r="23" spans="1:10" ht="16.5" customHeight="1" x14ac:dyDescent="0.2">
      <c r="H23" s="23"/>
      <c r="I23"/>
      <c r="J23"/>
    </row>
    <row r="24" spans="1:10" ht="16.5" customHeight="1" x14ac:dyDescent="0.2">
      <c r="H24" s="23"/>
      <c r="I24"/>
      <c r="J24"/>
    </row>
  </sheetData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zoomScaleNormal="100" workbookViewId="0">
      <selection activeCell="D18" sqref="D18"/>
    </sheetView>
  </sheetViews>
  <sheetFormatPr baseColWidth="10" defaultColWidth="11.5703125" defaultRowHeight="16.5" customHeight="1" x14ac:dyDescent="0.2"/>
  <cols>
    <col min="1" max="1" width="25.85546875" style="4" customWidth="1"/>
    <col min="2" max="6" width="9.7109375" style="4" customWidth="1"/>
    <col min="7" max="7" width="5.140625" style="4" customWidth="1"/>
    <col min="8" max="8" width="11.42578125" style="4" customWidth="1"/>
    <col min="9" max="9" width="8.42578125" style="4" customWidth="1"/>
    <col min="10" max="16384" width="11.5703125" style="4"/>
  </cols>
  <sheetData>
    <row r="1" spans="1:15" ht="14.1" customHeight="1" thickBot="1" x14ac:dyDescent="0.25">
      <c r="A1" s="1" t="s">
        <v>209</v>
      </c>
      <c r="B1" s="2"/>
      <c r="C1" s="2"/>
      <c r="D1" s="2"/>
      <c r="E1" s="2"/>
      <c r="F1" s="2"/>
      <c r="G1" s="2"/>
      <c r="H1" s="2"/>
    </row>
    <row r="2" spans="1:15" ht="14.1" customHeight="1" x14ac:dyDescent="0.2">
      <c r="A2" s="67"/>
      <c r="B2" s="8"/>
      <c r="C2" s="8"/>
      <c r="D2" s="8"/>
      <c r="E2" s="8"/>
      <c r="F2" s="8"/>
      <c r="G2" s="8"/>
      <c r="H2" s="8"/>
      <c r="K2" s="264" t="s">
        <v>246</v>
      </c>
    </row>
    <row r="3" spans="1:15" ht="14.1" customHeight="1" x14ac:dyDescent="0.2">
      <c r="A3" s="55" t="s">
        <v>199</v>
      </c>
      <c r="B3" s="8"/>
      <c r="C3" s="8"/>
      <c r="D3" s="8"/>
      <c r="E3" s="8"/>
      <c r="F3" s="8"/>
      <c r="G3" s="8"/>
      <c r="H3" s="8"/>
    </row>
    <row r="4" spans="1:15" ht="14.1" customHeight="1" x14ac:dyDescent="0.2">
      <c r="D4" s="23"/>
      <c r="J4" s="171"/>
    </row>
    <row r="5" spans="1:15" ht="14.1" customHeight="1" x14ac:dyDescent="0.2">
      <c r="A5" s="55" t="s">
        <v>217</v>
      </c>
      <c r="D5" s="23"/>
      <c r="J5" s="171"/>
    </row>
    <row r="6" spans="1:15" ht="14.1" customHeight="1" x14ac:dyDescent="0.2">
      <c r="A6" s="55"/>
      <c r="D6" s="23"/>
      <c r="J6" s="171"/>
    </row>
    <row r="7" spans="1:15" s="20" customFormat="1" ht="14.1" customHeight="1" x14ac:dyDescent="0.2">
      <c r="A7" s="41"/>
      <c r="B7" s="10" t="s">
        <v>7</v>
      </c>
      <c r="C7" s="10"/>
      <c r="D7" s="10"/>
      <c r="E7" s="10"/>
      <c r="F7" s="173"/>
      <c r="G7" s="10"/>
      <c r="H7" s="10" t="s">
        <v>8</v>
      </c>
      <c r="J7" s="151"/>
      <c r="K7" s="4"/>
    </row>
    <row r="8" spans="1:15" ht="14.1" customHeight="1" x14ac:dyDescent="0.2">
      <c r="A8" s="42"/>
      <c r="B8" s="159">
        <v>2013</v>
      </c>
      <c r="C8" s="159">
        <v>2014</v>
      </c>
      <c r="D8" s="159">
        <v>2015</v>
      </c>
      <c r="E8" s="159">
        <v>2016</v>
      </c>
      <c r="F8" s="159">
        <v>2017</v>
      </c>
      <c r="G8" s="14"/>
      <c r="H8" s="159">
        <v>2017</v>
      </c>
      <c r="J8" s="149"/>
    </row>
    <row r="9" spans="1:15" ht="14.1" customHeight="1" x14ac:dyDescent="0.2">
      <c r="A9" s="9"/>
      <c r="B9" s="124"/>
      <c r="C9" s="124"/>
      <c r="D9" s="124"/>
      <c r="E9" s="275"/>
      <c r="F9" s="275"/>
      <c r="G9" s="235"/>
      <c r="H9" s="235"/>
      <c r="J9" s="180"/>
      <c r="M9" s="76"/>
      <c r="O9" s="76"/>
    </row>
    <row r="10" spans="1:15" ht="14.1" customHeight="1" x14ac:dyDescent="0.2">
      <c r="A10" s="183" t="s">
        <v>132</v>
      </c>
      <c r="B10" s="184" t="s">
        <v>58</v>
      </c>
      <c r="C10" s="184" t="s">
        <v>58</v>
      </c>
      <c r="D10" s="184" t="s">
        <v>58</v>
      </c>
      <c r="E10" s="184" t="s">
        <v>58</v>
      </c>
      <c r="F10" s="184" t="s">
        <v>58</v>
      </c>
      <c r="G10" s="184"/>
      <c r="H10" s="184">
        <v>16</v>
      </c>
      <c r="I10" s="134"/>
      <c r="J10" s="184"/>
      <c r="K10" s="171"/>
      <c r="L10" s="171"/>
      <c r="M10" s="76"/>
      <c r="O10" s="76"/>
    </row>
    <row r="11" spans="1:15" ht="14.1" customHeight="1" x14ac:dyDescent="0.2">
      <c r="A11" s="183"/>
      <c r="B11" s="184"/>
      <c r="C11" s="184"/>
      <c r="D11" s="184"/>
      <c r="E11" s="231"/>
      <c r="F11" s="231"/>
      <c r="G11" s="231"/>
      <c r="H11" s="231"/>
      <c r="I11" s="134"/>
      <c r="J11" s="184"/>
      <c r="K11" s="171"/>
      <c r="L11" s="171"/>
      <c r="M11" s="76"/>
      <c r="O11" s="76"/>
    </row>
    <row r="12" spans="1:15" ht="14.1" customHeight="1" x14ac:dyDescent="0.25">
      <c r="A12" s="183" t="s">
        <v>135</v>
      </c>
      <c r="B12" s="184">
        <v>391</v>
      </c>
      <c r="C12" s="184">
        <v>362</v>
      </c>
      <c r="D12" s="184">
        <v>342</v>
      </c>
      <c r="E12" s="184">
        <v>328</v>
      </c>
      <c r="F12" s="184">
        <v>314</v>
      </c>
      <c r="G12" s="231"/>
      <c r="H12" s="184">
        <v>27480</v>
      </c>
      <c r="I12" s="134"/>
      <c r="J12" s="276"/>
      <c r="K12" s="276"/>
      <c r="L12" s="171"/>
      <c r="M12" s="76"/>
      <c r="O12" s="76"/>
    </row>
    <row r="13" spans="1:15" ht="14.1" customHeight="1" x14ac:dyDescent="0.25">
      <c r="A13" s="186" t="s">
        <v>137</v>
      </c>
      <c r="B13" s="184">
        <v>390</v>
      </c>
      <c r="C13" s="184">
        <v>361</v>
      </c>
      <c r="D13" s="184">
        <v>341</v>
      </c>
      <c r="E13" s="184">
        <v>327</v>
      </c>
      <c r="F13" s="184">
        <v>313</v>
      </c>
      <c r="G13" s="231"/>
      <c r="H13" s="184">
        <v>27320</v>
      </c>
      <c r="I13" s="134"/>
      <c r="J13" s="276"/>
      <c r="K13" s="276"/>
      <c r="L13" s="171"/>
      <c r="M13" s="76"/>
      <c r="O13" s="76"/>
    </row>
    <row r="14" spans="1:15" ht="14.1" customHeight="1" x14ac:dyDescent="0.25">
      <c r="A14" s="186" t="s">
        <v>138</v>
      </c>
      <c r="B14" s="184">
        <v>1</v>
      </c>
      <c r="C14" s="184">
        <v>1</v>
      </c>
      <c r="D14" s="184">
        <v>1</v>
      </c>
      <c r="E14" s="184">
        <v>1</v>
      </c>
      <c r="F14" s="184">
        <v>1</v>
      </c>
      <c r="G14" s="184"/>
      <c r="H14" s="184">
        <v>160</v>
      </c>
      <c r="I14" s="134"/>
      <c r="J14" s="276"/>
      <c r="K14" s="171"/>
      <c r="L14" s="171"/>
      <c r="M14" s="76"/>
      <c r="O14" s="76"/>
    </row>
    <row r="15" spans="1:15" ht="14.1" customHeight="1" x14ac:dyDescent="0.2">
      <c r="A15" s="23"/>
      <c r="B15" s="168"/>
      <c r="C15" s="23"/>
      <c r="D15" s="23"/>
      <c r="E15" s="23"/>
      <c r="F15" s="23"/>
      <c r="G15" s="23"/>
      <c r="H15" s="184"/>
      <c r="I15" s="261"/>
      <c r="J15" s="171"/>
      <c r="K15" s="171"/>
      <c r="L15" s="171"/>
      <c r="M15" s="76"/>
      <c r="O15" s="76"/>
    </row>
    <row r="16" spans="1:15" ht="14.1" customHeight="1" x14ac:dyDescent="0.2">
      <c r="A16" s="35" t="s">
        <v>139</v>
      </c>
      <c r="B16" s="36"/>
      <c r="C16" s="36"/>
      <c r="D16" s="36"/>
      <c r="E16" s="36"/>
      <c r="F16" s="37"/>
      <c r="G16" s="37"/>
      <c r="H16" s="37"/>
      <c r="J16" s="171"/>
      <c r="K16" s="171"/>
      <c r="L16" s="171"/>
      <c r="M16" s="76"/>
      <c r="O16" s="76"/>
    </row>
    <row r="17" spans="1:15" ht="12" customHeight="1" x14ac:dyDescent="0.2">
      <c r="A17" s="77" t="s">
        <v>228</v>
      </c>
      <c r="B17" s="50"/>
      <c r="C17" s="101"/>
      <c r="D17" s="50"/>
      <c r="E17" s="18"/>
      <c r="F17" s="18"/>
      <c r="G17" s="18"/>
      <c r="H17" s="18"/>
      <c r="J17" s="171"/>
      <c r="K17" s="171"/>
      <c r="L17" s="171"/>
      <c r="M17" s="76"/>
      <c r="O17" s="76"/>
    </row>
    <row r="18" spans="1:15" ht="12.75" customHeight="1" x14ac:dyDescent="0.2">
      <c r="A18" s="77"/>
      <c r="B18" s="50"/>
      <c r="C18" s="101"/>
      <c r="D18" s="50"/>
      <c r="E18" s="18"/>
      <c r="F18" s="18"/>
      <c r="G18" s="18"/>
      <c r="H18" s="18"/>
      <c r="J18" s="171"/>
      <c r="M18" s="76"/>
      <c r="O18" s="76"/>
    </row>
    <row r="19" spans="1:15" ht="12.75" customHeight="1" x14ac:dyDescent="0.2">
      <c r="A19" s="170"/>
      <c r="B19" s="50"/>
      <c r="C19" s="50"/>
      <c r="D19" s="50"/>
      <c r="E19" s="50"/>
      <c r="F19" s="50"/>
      <c r="G19" s="18"/>
      <c r="H19" s="18"/>
      <c r="M19" s="76"/>
      <c r="O19" s="76"/>
    </row>
    <row r="20" spans="1:15" ht="14.1" customHeight="1" x14ac:dyDescent="0.2">
      <c r="A20" s="55" t="s">
        <v>218</v>
      </c>
      <c r="B20" s="50"/>
      <c r="C20" s="50"/>
      <c r="D20" s="50"/>
      <c r="E20" s="50"/>
      <c r="F20" s="50"/>
      <c r="G20" s="18"/>
      <c r="H20" s="18"/>
      <c r="M20" s="76"/>
      <c r="O20" s="76"/>
    </row>
    <row r="21" spans="1:15" ht="14.1" customHeight="1" x14ac:dyDescent="0.2">
      <c r="A21" s="6"/>
      <c r="M21" s="76"/>
      <c r="O21" s="76"/>
    </row>
    <row r="22" spans="1:15" ht="14.1" customHeight="1" x14ac:dyDescent="0.2">
      <c r="A22" s="156" t="s">
        <v>140</v>
      </c>
      <c r="J22" s="261"/>
      <c r="M22" s="76"/>
      <c r="O22" s="76"/>
    </row>
    <row r="23" spans="1:15" ht="9.9499999999999993" customHeight="1" x14ac:dyDescent="0.2">
      <c r="A23" s="70"/>
      <c r="B23" s="70"/>
      <c r="C23" s="70"/>
      <c r="D23" s="69"/>
      <c r="E23" s="70"/>
      <c r="F23" s="70"/>
      <c r="G23" s="70"/>
      <c r="H23" s="70"/>
      <c r="J23" s="261"/>
      <c r="M23" s="76"/>
      <c r="O23" s="76"/>
    </row>
    <row r="24" spans="1:15" ht="14.1" customHeight="1" x14ac:dyDescent="0.2">
      <c r="A24" s="41"/>
      <c r="B24" s="10" t="s">
        <v>7</v>
      </c>
      <c r="C24" s="10"/>
      <c r="D24" s="10"/>
      <c r="E24" s="10"/>
      <c r="F24" s="173"/>
      <c r="G24" s="10"/>
      <c r="H24" s="10" t="s">
        <v>8</v>
      </c>
      <c r="J24" s="261"/>
      <c r="M24" s="76"/>
      <c r="O24" s="76"/>
    </row>
    <row r="25" spans="1:15" ht="14.1" customHeight="1" x14ac:dyDescent="0.2">
      <c r="A25" s="42"/>
      <c r="B25" s="159">
        <v>2013</v>
      </c>
      <c r="C25" s="159">
        <v>2014</v>
      </c>
      <c r="D25" s="159">
        <v>2015</v>
      </c>
      <c r="E25" s="159">
        <v>2016</v>
      </c>
      <c r="F25" s="159">
        <v>2017</v>
      </c>
      <c r="G25" s="14"/>
      <c r="H25" s="159">
        <v>2017</v>
      </c>
      <c r="J25" s="261"/>
      <c r="M25" s="76"/>
      <c r="O25" s="76"/>
    </row>
    <row r="26" spans="1:15" ht="14.1" customHeight="1" x14ac:dyDescent="0.2">
      <c r="A26" s="9"/>
      <c r="B26" s="16"/>
      <c r="C26" s="16"/>
      <c r="D26" s="16"/>
      <c r="E26" s="16"/>
      <c r="F26" s="16"/>
      <c r="G26" s="17"/>
      <c r="H26" s="17"/>
      <c r="J26" s="171"/>
      <c r="K26" s="171"/>
      <c r="L26" s="171"/>
      <c r="M26" s="232"/>
      <c r="O26" s="76"/>
    </row>
    <row r="27" spans="1:15" ht="14.1" customHeight="1" x14ac:dyDescent="0.2">
      <c r="A27" s="65" t="s">
        <v>6</v>
      </c>
      <c r="B27" s="184">
        <v>8419.9030000000002</v>
      </c>
      <c r="C27" s="184">
        <v>8186.4390000000003</v>
      </c>
      <c r="D27" s="184">
        <v>8285.5159999999996</v>
      </c>
      <c r="E27" s="184">
        <v>8538.4369999999999</v>
      </c>
      <c r="F27" s="184">
        <v>8787.1389999999992</v>
      </c>
      <c r="G27" s="231"/>
      <c r="H27" s="184">
        <v>1207827.3330000001</v>
      </c>
      <c r="J27" s="171"/>
      <c r="K27" s="171"/>
      <c r="L27" s="171"/>
      <c r="M27" s="171"/>
      <c r="O27" s="76"/>
    </row>
    <row r="28" spans="1:15" ht="14.1" customHeight="1" x14ac:dyDescent="0.2">
      <c r="A28" s="65"/>
      <c r="B28" s="278"/>
      <c r="C28" s="278"/>
      <c r="D28" s="245"/>
      <c r="E28" s="245"/>
      <c r="F28" s="245"/>
      <c r="G28" s="245"/>
      <c r="H28" s="245"/>
      <c r="J28" s="171"/>
      <c r="K28" s="171"/>
      <c r="L28" s="171"/>
      <c r="M28" s="232"/>
      <c r="O28" s="76"/>
    </row>
    <row r="29" spans="1:15" ht="14.1" customHeight="1" x14ac:dyDescent="0.2">
      <c r="A29" s="205" t="s">
        <v>205</v>
      </c>
      <c r="B29" s="184">
        <v>160.333</v>
      </c>
      <c r="C29" s="184">
        <v>173.63300000000001</v>
      </c>
      <c r="D29" s="184">
        <v>200.357</v>
      </c>
      <c r="E29" s="184">
        <v>230.137</v>
      </c>
      <c r="F29" s="184">
        <v>264.34300000000002</v>
      </c>
      <c r="G29" s="231"/>
      <c r="H29" s="184">
        <v>60910.466</v>
      </c>
      <c r="J29" s="171"/>
      <c r="K29" s="289"/>
      <c r="L29" s="171"/>
      <c r="M29" s="232"/>
      <c r="O29" s="76"/>
    </row>
    <row r="30" spans="1:15" ht="14.1" customHeight="1" x14ac:dyDescent="0.2">
      <c r="A30" s="205"/>
      <c r="B30" s="184"/>
      <c r="C30" s="184"/>
      <c r="D30" s="231"/>
      <c r="E30" s="231"/>
      <c r="F30" s="231"/>
      <c r="G30" s="231"/>
      <c r="H30" s="231"/>
      <c r="I30" s="189"/>
      <c r="J30" s="171"/>
      <c r="K30" s="171"/>
      <c r="L30" s="171"/>
      <c r="M30" s="232"/>
      <c r="O30" s="76"/>
    </row>
    <row r="31" spans="1:15" ht="14.1" customHeight="1" x14ac:dyDescent="0.2">
      <c r="A31" s="205" t="s">
        <v>206</v>
      </c>
      <c r="B31" s="184">
        <v>8259.57</v>
      </c>
      <c r="C31" s="184">
        <v>8012.8059999999996</v>
      </c>
      <c r="D31" s="184">
        <v>8085.1589999999997</v>
      </c>
      <c r="E31" s="184">
        <v>8308.2999999999993</v>
      </c>
      <c r="F31" s="184">
        <v>8522.7960000000003</v>
      </c>
      <c r="G31" s="231"/>
      <c r="H31" s="184">
        <v>1146916.8670000001</v>
      </c>
      <c r="J31" s="171"/>
      <c r="K31" s="171"/>
      <c r="L31" s="171"/>
      <c r="M31" s="232"/>
      <c r="O31" s="76"/>
    </row>
    <row r="32" spans="1:15" ht="14.1" customHeight="1" x14ac:dyDescent="0.2">
      <c r="A32" s="190" t="s">
        <v>141</v>
      </c>
      <c r="B32" s="184">
        <v>1445.61</v>
      </c>
      <c r="C32" s="184">
        <v>1629.808</v>
      </c>
      <c r="D32" s="184">
        <v>4426.9229999999998</v>
      </c>
      <c r="E32" s="184">
        <v>5155.4340000000002</v>
      </c>
      <c r="F32" s="184">
        <v>6135.0230000000001</v>
      </c>
      <c r="G32" s="231"/>
      <c r="H32" s="184">
        <v>857074.96200000006</v>
      </c>
      <c r="J32" s="171"/>
      <c r="K32" s="171"/>
      <c r="L32" s="171"/>
      <c r="M32" s="232"/>
      <c r="O32" s="76"/>
    </row>
    <row r="33" spans="1:15" ht="14.1" customHeight="1" x14ac:dyDescent="0.2">
      <c r="A33" s="190" t="s">
        <v>272</v>
      </c>
      <c r="B33" s="184">
        <v>4968.0450000000001</v>
      </c>
      <c r="C33" s="184">
        <v>4393.4610000000002</v>
      </c>
      <c r="D33" s="184">
        <v>3658.2370000000001</v>
      </c>
      <c r="E33" s="184">
        <v>3152.8649999999998</v>
      </c>
      <c r="F33" s="184">
        <v>2387.7249999999999</v>
      </c>
      <c r="G33" s="231"/>
      <c r="H33" s="184">
        <v>261973.08900000001</v>
      </c>
      <c r="J33" s="171"/>
      <c r="K33" s="171"/>
      <c r="L33" s="171"/>
      <c r="M33" s="232"/>
      <c r="O33" s="76"/>
    </row>
    <row r="34" spans="1:15" ht="14.1" customHeight="1" x14ac:dyDescent="0.2">
      <c r="A34" s="190" t="s">
        <v>273</v>
      </c>
      <c r="B34" s="184"/>
      <c r="C34" s="184"/>
      <c r="D34" s="184"/>
      <c r="E34" s="184"/>
      <c r="F34" s="231"/>
      <c r="G34" s="231"/>
      <c r="H34" s="184">
        <v>27868.773000000001</v>
      </c>
      <c r="J34" s="171"/>
      <c r="K34" s="171"/>
      <c r="L34" s="171"/>
      <c r="M34" s="171"/>
      <c r="O34" s="76"/>
    </row>
    <row r="35" spans="1:15" ht="14.1" customHeight="1" x14ac:dyDescent="0.2">
      <c r="A35" s="23"/>
      <c r="B35" s="168"/>
      <c r="C35" s="23"/>
      <c r="D35" s="23"/>
      <c r="E35" s="23"/>
      <c r="F35" s="23"/>
      <c r="G35" s="23"/>
      <c r="H35" s="23"/>
      <c r="J35" s="171"/>
      <c r="K35" s="171"/>
      <c r="L35" s="171"/>
      <c r="M35" s="171"/>
    </row>
    <row r="36" spans="1:15" ht="14.1" customHeight="1" x14ac:dyDescent="0.2">
      <c r="A36" s="35" t="s">
        <v>139</v>
      </c>
      <c r="B36" s="36"/>
      <c r="C36" s="36"/>
      <c r="D36" s="36"/>
      <c r="E36" s="36"/>
      <c r="F36" s="37"/>
      <c r="G36" s="37"/>
      <c r="H36" s="37"/>
      <c r="J36" s="171"/>
      <c r="K36" s="78"/>
      <c r="L36" s="171"/>
      <c r="M36" s="171"/>
    </row>
    <row r="37" spans="1:15" ht="14.1" customHeight="1" x14ac:dyDescent="0.2">
      <c r="A37" s="77" t="s">
        <v>228</v>
      </c>
      <c r="B37" s="277"/>
      <c r="C37" s="277"/>
      <c r="D37" s="277"/>
      <c r="E37" s="277"/>
      <c r="F37" s="277"/>
      <c r="G37" s="277"/>
      <c r="H37" s="277"/>
      <c r="J37" s="171"/>
      <c r="K37" s="8"/>
    </row>
    <row r="38" spans="1:15" s="261" customFormat="1" ht="14.1" customHeight="1" x14ac:dyDescent="0.2">
      <c r="A38" s="77"/>
      <c r="B38" s="277"/>
      <c r="C38" s="277"/>
      <c r="D38" s="277"/>
      <c r="E38" s="277"/>
      <c r="F38" s="277"/>
      <c r="G38" s="277"/>
      <c r="H38" s="277"/>
      <c r="J38" s="171"/>
      <c r="K38" s="8"/>
    </row>
    <row r="39" spans="1:15" ht="14.1" customHeight="1" x14ac:dyDescent="0.2">
      <c r="A39" s="295"/>
      <c r="B39" s="296"/>
      <c r="C39" s="296"/>
      <c r="D39" s="296"/>
      <c r="E39" s="296"/>
      <c r="F39" s="296"/>
      <c r="G39" s="296"/>
      <c r="H39" s="296"/>
      <c r="J39" s="171"/>
      <c r="K39" s="8"/>
    </row>
    <row r="40" spans="1:15" ht="14.1" customHeight="1" x14ac:dyDescent="0.2">
      <c r="A40" s="55" t="s">
        <v>200</v>
      </c>
      <c r="B40" s="50"/>
      <c r="C40" s="50"/>
      <c r="D40" s="50"/>
      <c r="E40" s="50"/>
      <c r="F40" s="50"/>
      <c r="G40" s="18"/>
      <c r="H40" s="18"/>
      <c r="I40" s="277"/>
      <c r="J40" s="171"/>
      <c r="K40" s="8"/>
    </row>
    <row r="41" spans="1:15" ht="14.1" customHeight="1" x14ac:dyDescent="0.2">
      <c r="A41" s="6"/>
      <c r="B41" s="261"/>
      <c r="C41" s="261"/>
      <c r="D41" s="261"/>
      <c r="E41" s="261"/>
      <c r="F41" s="261"/>
      <c r="G41" s="261"/>
      <c r="H41" s="261"/>
      <c r="J41" s="171"/>
      <c r="K41" s="8"/>
    </row>
    <row r="42" spans="1:15" ht="14.1" customHeight="1" x14ac:dyDescent="0.2">
      <c r="A42" s="156" t="s">
        <v>140</v>
      </c>
      <c r="B42" s="261"/>
      <c r="C42" s="261"/>
      <c r="D42" s="261"/>
      <c r="E42" s="261"/>
      <c r="F42" s="261"/>
      <c r="G42" s="261"/>
      <c r="H42" s="261"/>
      <c r="J42" s="171"/>
      <c r="K42" s="8"/>
    </row>
    <row r="43" spans="1:15" ht="9.9499999999999993" customHeight="1" x14ac:dyDescent="0.2">
      <c r="A43" s="70"/>
      <c r="B43" s="70"/>
      <c r="C43" s="70"/>
      <c r="D43" s="69"/>
      <c r="E43" s="70"/>
      <c r="F43" s="70"/>
      <c r="G43" s="70"/>
      <c r="H43" s="70"/>
      <c r="J43" s="171"/>
      <c r="K43" s="8"/>
    </row>
    <row r="44" spans="1:15" ht="14.1" customHeight="1" x14ac:dyDescent="0.2">
      <c r="A44" s="41"/>
      <c r="B44" s="10" t="s">
        <v>7</v>
      </c>
      <c r="C44" s="10"/>
      <c r="D44" s="10"/>
      <c r="E44" s="10"/>
      <c r="F44" s="173"/>
      <c r="G44" s="10"/>
      <c r="H44" s="10" t="s">
        <v>8</v>
      </c>
      <c r="J44" s="171"/>
      <c r="K44" s="8"/>
    </row>
    <row r="45" spans="1:15" ht="14.1" customHeight="1" x14ac:dyDescent="0.2">
      <c r="A45" s="42"/>
      <c r="B45" s="159">
        <v>2013</v>
      </c>
      <c r="C45" s="159">
        <v>2014</v>
      </c>
      <c r="D45" s="159">
        <v>2015</v>
      </c>
      <c r="E45" s="159">
        <v>2016</v>
      </c>
      <c r="F45" s="159">
        <v>2017</v>
      </c>
      <c r="G45" s="14"/>
      <c r="H45" s="159">
        <v>2017</v>
      </c>
      <c r="J45" s="171"/>
      <c r="K45" s="8"/>
    </row>
    <row r="46" spans="1:15" ht="14.1" customHeight="1" x14ac:dyDescent="0.2">
      <c r="A46" s="9"/>
      <c r="B46" s="189"/>
      <c r="C46" s="16"/>
      <c r="D46" s="16"/>
      <c r="E46" s="16"/>
      <c r="F46" s="16"/>
      <c r="G46" s="17"/>
      <c r="H46" s="17"/>
      <c r="J46" s="171"/>
      <c r="K46" s="8"/>
    </row>
    <row r="47" spans="1:15" ht="14.1" customHeight="1" x14ac:dyDescent="0.2">
      <c r="A47" s="121" t="s">
        <v>6</v>
      </c>
      <c r="B47" s="196">
        <v>9452.0439999999999</v>
      </c>
      <c r="C47" s="196">
        <v>9027.7980000000007</v>
      </c>
      <c r="D47" s="196">
        <v>8245.2649999999994</v>
      </c>
      <c r="E47" s="196">
        <v>7936.076</v>
      </c>
      <c r="F47" s="196">
        <v>8062.5230000000001</v>
      </c>
      <c r="G47" s="282"/>
      <c r="H47" s="196">
        <v>1273445.9990000001</v>
      </c>
      <c r="K47" s="8"/>
      <c r="L47" s="76"/>
      <c r="M47" s="76"/>
    </row>
    <row r="48" spans="1:15" ht="14.1" customHeight="1" x14ac:dyDescent="0.2">
      <c r="A48" s="20" t="s">
        <v>144</v>
      </c>
      <c r="B48" s="196">
        <v>823.12800000000004</v>
      </c>
      <c r="C48" s="196">
        <v>940.49800000000005</v>
      </c>
      <c r="D48" s="196">
        <v>791.46600000000001</v>
      </c>
      <c r="E48" s="196">
        <v>691.13800000000003</v>
      </c>
      <c r="F48" s="196">
        <v>763.39800000000002</v>
      </c>
      <c r="G48" s="236"/>
      <c r="H48" s="196">
        <v>74339.460000000006</v>
      </c>
      <c r="K48" s="8"/>
      <c r="L48" s="76"/>
      <c r="M48" s="76"/>
    </row>
    <row r="49" spans="1:14" s="8" customFormat="1" ht="14.1" customHeight="1" x14ac:dyDescent="0.2">
      <c r="A49" s="20" t="s">
        <v>145</v>
      </c>
      <c r="B49" s="196">
        <v>8628.9169999999995</v>
      </c>
      <c r="C49" s="196">
        <v>8087.3</v>
      </c>
      <c r="D49" s="196">
        <v>7453.799</v>
      </c>
      <c r="E49" s="196">
        <v>7244.9380000000001</v>
      </c>
      <c r="F49" s="196">
        <v>7299.125</v>
      </c>
      <c r="G49" s="236"/>
      <c r="H49" s="196">
        <v>1199106.5390000001</v>
      </c>
      <c r="L49" s="76"/>
      <c r="M49" s="76"/>
      <c r="N49" s="4"/>
    </row>
    <row r="50" spans="1:14" ht="14.1" customHeight="1" x14ac:dyDescent="0.2">
      <c r="A50" s="23"/>
      <c r="B50" s="168"/>
      <c r="C50" s="23"/>
      <c r="D50" s="23"/>
      <c r="E50" s="23"/>
      <c r="F50" s="23"/>
      <c r="G50" s="23"/>
      <c r="H50" s="23"/>
      <c r="K50" s="8"/>
    </row>
    <row r="51" spans="1:14" ht="16.5" customHeight="1" x14ac:dyDescent="0.2">
      <c r="A51" s="35" t="s">
        <v>139</v>
      </c>
      <c r="B51" s="36"/>
      <c r="C51" s="36"/>
      <c r="D51" s="36"/>
      <c r="E51" s="36"/>
      <c r="F51" s="37"/>
      <c r="G51" s="37"/>
      <c r="H51" s="37"/>
      <c r="K51" s="8"/>
    </row>
    <row r="52" spans="1:14" ht="16.5" customHeight="1" x14ac:dyDescent="0.2">
      <c r="A52" s="77" t="s">
        <v>228</v>
      </c>
      <c r="B52" s="50"/>
      <c r="C52" s="101"/>
      <c r="D52" s="50"/>
      <c r="E52" s="18"/>
      <c r="F52" s="18"/>
      <c r="G52" s="18"/>
      <c r="H52" s="18"/>
      <c r="K52" s="8"/>
    </row>
    <row r="53" spans="1:14" ht="16.5" customHeight="1" x14ac:dyDescent="0.2">
      <c r="A53" s="9"/>
      <c r="B53" s="50"/>
      <c r="C53" s="50"/>
      <c r="D53" s="50"/>
      <c r="E53" s="50"/>
      <c r="F53" s="50"/>
      <c r="G53" s="18"/>
      <c r="H53" s="18"/>
    </row>
    <row r="54" spans="1:14" ht="16.5" customHeight="1" x14ac:dyDescent="0.2">
      <c r="A54" s="9"/>
      <c r="B54" s="50"/>
      <c r="C54" s="50"/>
      <c r="D54" s="50"/>
      <c r="E54" s="50"/>
      <c r="F54" s="50"/>
      <c r="G54" s="18"/>
      <c r="H54" s="18"/>
    </row>
    <row r="65" spans="12:13" ht="16.5" customHeight="1" x14ac:dyDescent="0.2">
      <c r="L65" s="193"/>
      <c r="M65" s="193"/>
    </row>
    <row r="66" spans="12:13" ht="16.5" customHeight="1" x14ac:dyDescent="0.2">
      <c r="L66" s="193"/>
      <c r="M66" s="193"/>
    </row>
    <row r="67" spans="12:13" ht="16.5" customHeight="1" x14ac:dyDescent="0.2">
      <c r="L67" s="193"/>
      <c r="M67" s="193"/>
    </row>
    <row r="68" spans="12:13" ht="16.5" customHeight="1" x14ac:dyDescent="0.2">
      <c r="L68" s="193"/>
      <c r="M68" s="193"/>
    </row>
    <row r="69" spans="12:13" ht="16.5" customHeight="1" x14ac:dyDescent="0.2">
      <c r="L69" s="193"/>
      <c r="M69" s="193"/>
    </row>
    <row r="70" spans="12:13" ht="16.5" customHeight="1" x14ac:dyDescent="0.2">
      <c r="L70" s="193"/>
      <c r="M70" s="193"/>
    </row>
    <row r="71" spans="12:13" ht="16.5" customHeight="1" x14ac:dyDescent="0.2">
      <c r="M71" s="193"/>
    </row>
    <row r="72" spans="12:13" ht="16.5" customHeight="1" x14ac:dyDescent="0.2">
      <c r="M72" s="193"/>
    </row>
    <row r="73" spans="12:13" ht="16.5" customHeight="1" x14ac:dyDescent="0.2">
      <c r="M73" s="193"/>
    </row>
    <row r="74" spans="12:13" ht="16.5" customHeight="1" x14ac:dyDescent="0.2">
      <c r="M74" s="193"/>
    </row>
    <row r="75" spans="12:13" ht="16.5" customHeight="1" x14ac:dyDescent="0.2">
      <c r="M75" s="193"/>
    </row>
    <row r="76" spans="12:13" ht="16.5" customHeight="1" x14ac:dyDescent="0.2">
      <c r="M76" s="193"/>
    </row>
    <row r="77" spans="12:13" ht="16.5" customHeight="1" x14ac:dyDescent="0.2">
      <c r="M77" s="195"/>
    </row>
  </sheetData>
  <mergeCells count="1">
    <mergeCell ref="A39:H39"/>
  </mergeCells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5"/>
  <sheetViews>
    <sheetView topLeftCell="B1" zoomScaleNormal="100" zoomScaleSheetLayoutView="75" workbookViewId="0">
      <selection activeCell="D18" sqref="D18"/>
    </sheetView>
  </sheetViews>
  <sheetFormatPr baseColWidth="10" defaultColWidth="11.5703125" defaultRowHeight="16.5" customHeight="1" x14ac:dyDescent="0.2"/>
  <cols>
    <col min="1" max="1" width="27.7109375" style="4" customWidth="1"/>
    <col min="2" max="6" width="9.7109375" style="4" customWidth="1"/>
    <col min="7" max="7" width="4.42578125" style="4" customWidth="1"/>
    <col min="8" max="8" width="11.42578125" style="4" customWidth="1"/>
    <col min="9" max="9" width="8.42578125" style="4" customWidth="1"/>
    <col min="10" max="11" width="11.5703125" style="4"/>
    <col min="12" max="12" width="2.42578125" style="4" bestFit="1" customWidth="1"/>
    <col min="13" max="14" width="11.5703125" style="4"/>
    <col min="15" max="15" width="2.7109375" style="4" customWidth="1"/>
    <col min="16" max="16" width="11.5703125" style="4"/>
    <col min="17" max="17" width="2.140625" style="4" bestFit="1" customWidth="1"/>
    <col min="18" max="18" width="10.42578125" style="4" customWidth="1"/>
    <col min="19" max="19" width="12.28515625" style="4" bestFit="1" customWidth="1"/>
    <col min="20" max="16384" width="11.5703125" style="4"/>
  </cols>
  <sheetData>
    <row r="1" spans="1:21" ht="14.1" customHeight="1" thickBot="1" x14ac:dyDescent="0.25">
      <c r="A1" s="1" t="s">
        <v>209</v>
      </c>
      <c r="B1" s="2"/>
      <c r="C1" s="2"/>
      <c r="D1" s="2"/>
      <c r="E1" s="2"/>
      <c r="F1" s="2"/>
      <c r="G1" s="2"/>
      <c r="H1" s="2"/>
      <c r="K1" s="264" t="s">
        <v>246</v>
      </c>
    </row>
    <row r="2" spans="1:21" ht="14.1" customHeight="1" x14ac:dyDescent="0.2">
      <c r="A2" s="67"/>
      <c r="B2" s="8"/>
      <c r="C2" s="8"/>
      <c r="D2" s="8"/>
      <c r="E2" s="8"/>
      <c r="F2" s="8"/>
      <c r="G2" s="8"/>
      <c r="H2" s="8"/>
    </row>
    <row r="3" spans="1:21" ht="14.1" customHeight="1" x14ac:dyDescent="0.2">
      <c r="A3" s="67"/>
      <c r="B3" s="8"/>
      <c r="C3" s="8"/>
      <c r="D3" s="8"/>
      <c r="E3" s="8"/>
      <c r="F3" s="8"/>
      <c r="G3" s="8"/>
      <c r="H3" s="8"/>
      <c r="K3" s="94" t="s">
        <v>52</v>
      </c>
      <c r="L3" s="86"/>
      <c r="M3" s="86"/>
      <c r="N3" s="87"/>
      <c r="P3" s="94" t="s">
        <v>52</v>
      </c>
      <c r="Q3" s="86"/>
      <c r="R3" s="86"/>
      <c r="S3" s="87"/>
    </row>
    <row r="4" spans="1:21" ht="14.1" customHeight="1" x14ac:dyDescent="0.2">
      <c r="A4" s="67"/>
      <c r="B4" s="8"/>
      <c r="C4" s="8"/>
      <c r="D4" s="8"/>
      <c r="E4" s="8"/>
      <c r="F4" s="8"/>
      <c r="G4" s="8"/>
      <c r="H4" s="8"/>
      <c r="J4" s="171"/>
      <c r="K4" s="299" t="s">
        <v>221</v>
      </c>
      <c r="L4" s="300"/>
      <c r="M4" s="300"/>
      <c r="N4" s="301"/>
      <c r="P4" s="299" t="s">
        <v>264</v>
      </c>
      <c r="Q4" s="300"/>
      <c r="R4" s="300"/>
      <c r="S4" s="301"/>
    </row>
    <row r="5" spans="1:21" ht="14.1" customHeight="1" x14ac:dyDescent="0.2">
      <c r="A5" s="295" t="s">
        <v>234</v>
      </c>
      <c r="B5" s="296"/>
      <c r="C5" s="296"/>
      <c r="D5" s="296"/>
      <c r="E5" s="296"/>
      <c r="F5" s="296"/>
      <c r="G5" s="296"/>
      <c r="H5" s="296"/>
      <c r="J5" s="171"/>
      <c r="K5" s="299" t="s">
        <v>270</v>
      </c>
      <c r="L5" s="300"/>
      <c r="M5" s="300"/>
      <c r="N5" s="301"/>
      <c r="P5" s="299" t="s">
        <v>270</v>
      </c>
      <c r="Q5" s="300"/>
      <c r="R5" s="300"/>
      <c r="S5" s="301"/>
    </row>
    <row r="6" spans="1:21" ht="14.1" customHeight="1" x14ac:dyDescent="0.2">
      <c r="A6" s="67"/>
      <c r="B6" s="8"/>
      <c r="C6" s="8"/>
      <c r="D6" s="8"/>
      <c r="E6" s="8"/>
      <c r="F6" s="8"/>
      <c r="G6" s="8"/>
      <c r="H6" s="8"/>
      <c r="J6" s="171"/>
      <c r="K6" s="90" t="s">
        <v>128</v>
      </c>
      <c r="L6" s="115"/>
      <c r="M6" s="115"/>
      <c r="N6" s="172"/>
      <c r="P6" s="90" t="s">
        <v>128</v>
      </c>
      <c r="Q6" s="115"/>
      <c r="R6" s="115"/>
      <c r="S6" s="172"/>
    </row>
    <row r="7" spans="1:21" s="20" customFormat="1" ht="14.1" customHeight="1" x14ac:dyDescent="0.2">
      <c r="A7" s="9"/>
      <c r="B7" s="153"/>
      <c r="C7" s="153"/>
      <c r="D7" s="153"/>
      <c r="E7" s="153"/>
      <c r="F7" s="18"/>
      <c r="G7" s="18"/>
      <c r="H7" s="18"/>
      <c r="J7" s="151"/>
      <c r="K7" s="174"/>
      <c r="L7" s="175"/>
      <c r="M7" s="297" t="s">
        <v>129</v>
      </c>
      <c r="N7" s="298"/>
      <c r="O7" s="4"/>
      <c r="P7" s="174"/>
      <c r="Q7" s="175"/>
      <c r="R7" s="297" t="s">
        <v>143</v>
      </c>
      <c r="S7" s="298"/>
    </row>
    <row r="8" spans="1:21" ht="14.1" customHeight="1" x14ac:dyDescent="0.2">
      <c r="J8" s="149"/>
      <c r="K8" s="176"/>
      <c r="L8" s="177"/>
      <c r="M8" s="178" t="s">
        <v>130</v>
      </c>
      <c r="N8" s="179" t="s">
        <v>16</v>
      </c>
      <c r="P8" s="176"/>
      <c r="Q8" s="177"/>
      <c r="R8" s="224" t="s">
        <v>130</v>
      </c>
      <c r="S8" s="225" t="s">
        <v>16</v>
      </c>
    </row>
    <row r="9" spans="1:21" ht="14.1" customHeight="1" x14ac:dyDescent="0.2">
      <c r="A9" s="9"/>
      <c r="B9" s="153"/>
      <c r="C9" s="153"/>
      <c r="D9" s="153"/>
      <c r="E9" s="153"/>
      <c r="F9" s="18"/>
      <c r="G9" s="18"/>
      <c r="H9" s="18"/>
      <c r="J9" s="180"/>
      <c r="K9" s="181">
        <v>2012</v>
      </c>
      <c r="L9" s="182" t="s">
        <v>131</v>
      </c>
      <c r="M9" s="244">
        <v>7829312</v>
      </c>
      <c r="N9" s="248">
        <v>1174557065</v>
      </c>
      <c r="P9" s="191">
        <v>2012</v>
      </c>
      <c r="Q9" s="64" t="s">
        <v>131</v>
      </c>
      <c r="R9" s="215">
        <v>12216931</v>
      </c>
      <c r="S9" s="216">
        <v>1781081964</v>
      </c>
      <c r="U9" s="76"/>
    </row>
    <row r="10" spans="1:21" ht="14.1" customHeight="1" x14ac:dyDescent="0.2">
      <c r="A10" s="295"/>
      <c r="B10" s="296"/>
      <c r="C10" s="296"/>
      <c r="D10" s="296"/>
      <c r="E10" s="296"/>
      <c r="F10" s="296"/>
      <c r="G10" s="296"/>
      <c r="H10" s="296"/>
      <c r="I10" s="134"/>
      <c r="J10" s="184"/>
      <c r="K10" s="181"/>
      <c r="L10" s="182" t="s">
        <v>133</v>
      </c>
      <c r="M10" s="244">
        <v>7793150</v>
      </c>
      <c r="N10" s="248">
        <v>1155338670</v>
      </c>
      <c r="P10" s="191"/>
      <c r="Q10" s="64" t="s">
        <v>133</v>
      </c>
      <c r="R10" s="215">
        <v>12009856</v>
      </c>
      <c r="S10" s="216">
        <v>1781189580</v>
      </c>
      <c r="U10" s="76"/>
    </row>
    <row r="11" spans="1:21" ht="14.1" customHeight="1" x14ac:dyDescent="0.2">
      <c r="A11" s="9"/>
      <c r="B11" s="50"/>
      <c r="C11" s="50"/>
      <c r="D11" s="50"/>
      <c r="E11" s="18"/>
      <c r="F11" s="18"/>
      <c r="G11" s="18"/>
      <c r="H11" s="18"/>
      <c r="I11" s="134"/>
      <c r="J11" s="184"/>
      <c r="K11" s="181"/>
      <c r="L11" s="182" t="s">
        <v>134</v>
      </c>
      <c r="M11" s="244">
        <v>7593094</v>
      </c>
      <c r="N11" s="248">
        <v>1130402751</v>
      </c>
      <c r="P11" s="191"/>
      <c r="Q11" s="64" t="s">
        <v>134</v>
      </c>
      <c r="R11" s="215">
        <v>11778937</v>
      </c>
      <c r="S11" s="216">
        <v>1736962576</v>
      </c>
      <c r="U11" s="76"/>
    </row>
    <row r="12" spans="1:21" ht="14.1" customHeight="1" x14ac:dyDescent="0.2">
      <c r="A12" s="9"/>
      <c r="B12" s="50"/>
      <c r="C12" s="50"/>
      <c r="D12" s="50"/>
      <c r="E12" s="18"/>
      <c r="F12" s="18"/>
      <c r="G12" s="18"/>
      <c r="H12" s="18"/>
      <c r="I12" s="134"/>
      <c r="J12" s="184"/>
      <c r="K12" s="181"/>
      <c r="L12" s="182" t="s">
        <v>136</v>
      </c>
      <c r="M12" s="244">
        <v>7731311</v>
      </c>
      <c r="N12" s="248">
        <v>1167785013</v>
      </c>
      <c r="P12" s="191"/>
      <c r="Q12" s="64" t="s">
        <v>136</v>
      </c>
      <c r="R12" s="215">
        <v>10440594</v>
      </c>
      <c r="S12" s="216">
        <v>1634654878</v>
      </c>
      <c r="U12" s="76"/>
    </row>
    <row r="13" spans="1:21" ht="14.1" customHeight="1" x14ac:dyDescent="0.2">
      <c r="A13" s="9"/>
      <c r="B13" s="50"/>
      <c r="C13" s="50"/>
      <c r="D13" s="50"/>
      <c r="E13" s="18"/>
      <c r="F13" s="18"/>
      <c r="G13" s="18"/>
      <c r="H13" s="18"/>
      <c r="I13" s="134"/>
      <c r="J13" s="184"/>
      <c r="K13" s="181">
        <v>2013</v>
      </c>
      <c r="L13" s="182" t="s">
        <v>131</v>
      </c>
      <c r="M13" s="244">
        <v>7799779</v>
      </c>
      <c r="N13" s="248">
        <v>1201972666</v>
      </c>
      <c r="O13" s="8"/>
      <c r="P13" s="191">
        <v>2013</v>
      </c>
      <c r="Q13" s="64" t="s">
        <v>131</v>
      </c>
      <c r="R13" s="247">
        <v>9850480</v>
      </c>
      <c r="S13" s="246">
        <v>1591046421</v>
      </c>
      <c r="U13" s="76"/>
    </row>
    <row r="14" spans="1:21" ht="14.1" customHeight="1" x14ac:dyDescent="0.2">
      <c r="A14" s="9"/>
      <c r="B14" s="50"/>
      <c r="C14" s="50"/>
      <c r="D14" s="50"/>
      <c r="E14" s="18"/>
      <c r="F14" s="18"/>
      <c r="G14" s="18"/>
      <c r="H14" s="18"/>
      <c r="I14" s="134"/>
      <c r="J14" s="184"/>
      <c r="K14" s="181"/>
      <c r="L14" s="182" t="s">
        <v>133</v>
      </c>
      <c r="M14" s="244">
        <v>8199183</v>
      </c>
      <c r="N14" s="248">
        <v>1208336575</v>
      </c>
      <c r="P14" s="191"/>
      <c r="Q14" s="64" t="s">
        <v>133</v>
      </c>
      <c r="R14" s="247">
        <v>10046769</v>
      </c>
      <c r="S14" s="246">
        <v>1550196699</v>
      </c>
      <c r="U14" s="76"/>
    </row>
    <row r="15" spans="1:21" ht="14.1" customHeight="1" x14ac:dyDescent="0.2">
      <c r="A15" s="9"/>
      <c r="B15" s="50"/>
      <c r="C15" s="101"/>
      <c r="D15" s="8"/>
      <c r="E15" s="18"/>
      <c r="F15" s="18"/>
      <c r="G15" s="18"/>
      <c r="H15" s="18"/>
      <c r="J15" s="171"/>
      <c r="K15" s="187"/>
      <c r="L15" s="182" t="s">
        <v>134</v>
      </c>
      <c r="M15" s="244">
        <v>8057719</v>
      </c>
      <c r="N15" s="248">
        <v>1204852515</v>
      </c>
      <c r="P15" s="89"/>
      <c r="Q15" s="64" t="s">
        <v>134</v>
      </c>
      <c r="R15" s="247">
        <v>9604180</v>
      </c>
      <c r="S15" s="246">
        <v>1514317608</v>
      </c>
      <c r="U15" s="76"/>
    </row>
    <row r="16" spans="1:21" ht="14.1" customHeight="1" x14ac:dyDescent="0.2">
      <c r="A16" s="9"/>
      <c r="B16" s="50"/>
      <c r="C16" s="50"/>
      <c r="D16" s="8"/>
      <c r="E16" s="18"/>
      <c r="F16" s="18"/>
      <c r="G16" s="18"/>
      <c r="H16" s="18"/>
      <c r="J16" s="171"/>
      <c r="K16" s="187"/>
      <c r="L16" s="182" t="s">
        <v>136</v>
      </c>
      <c r="M16" s="244">
        <v>8419903</v>
      </c>
      <c r="N16" s="248">
        <v>1196710688</v>
      </c>
      <c r="P16" s="89"/>
      <c r="Q16" s="64" t="s">
        <v>136</v>
      </c>
      <c r="R16" s="247">
        <v>9452045</v>
      </c>
      <c r="S16" s="246">
        <v>1469010399</v>
      </c>
      <c r="U16" s="76"/>
    </row>
    <row r="17" spans="1:22" ht="14.1" customHeight="1" x14ac:dyDescent="0.2">
      <c r="A17" s="9"/>
      <c r="B17" s="50"/>
      <c r="C17" s="101"/>
      <c r="D17" s="50"/>
      <c r="E17" s="18"/>
      <c r="F17" s="18"/>
      <c r="G17" s="18"/>
      <c r="H17" s="18"/>
      <c r="J17" s="171"/>
      <c r="K17" s="181">
        <v>2014</v>
      </c>
      <c r="L17" s="182" t="s">
        <v>131</v>
      </c>
      <c r="M17" s="244">
        <v>8235836</v>
      </c>
      <c r="N17" s="248">
        <v>1209829960</v>
      </c>
      <c r="P17" s="191">
        <v>2014</v>
      </c>
      <c r="Q17" s="64" t="s">
        <v>131</v>
      </c>
      <c r="R17" s="247">
        <v>9393107</v>
      </c>
      <c r="S17" s="246">
        <v>1474504898</v>
      </c>
      <c r="U17" s="76"/>
    </row>
    <row r="18" spans="1:22" ht="14.1" customHeight="1" x14ac:dyDescent="0.2">
      <c r="A18" s="9"/>
      <c r="B18" s="50"/>
      <c r="C18" s="50"/>
      <c r="D18" s="50"/>
      <c r="E18" s="18"/>
      <c r="F18" s="18"/>
      <c r="G18" s="18"/>
      <c r="H18" s="18"/>
      <c r="K18" s="181"/>
      <c r="L18" s="182" t="s">
        <v>133</v>
      </c>
      <c r="M18" s="244">
        <v>8261353</v>
      </c>
      <c r="N18" s="248">
        <v>1224482511</v>
      </c>
      <c r="P18" s="191"/>
      <c r="Q18" s="64" t="s">
        <v>133</v>
      </c>
      <c r="R18" s="247">
        <v>9366574</v>
      </c>
      <c r="S18" s="246">
        <v>1459135803</v>
      </c>
      <c r="U18" s="76"/>
    </row>
    <row r="19" spans="1:22" ht="14.1" customHeight="1" x14ac:dyDescent="0.2">
      <c r="A19" s="9"/>
      <c r="B19" s="50"/>
      <c r="C19" s="50"/>
      <c r="D19" s="50"/>
      <c r="E19" s="50"/>
      <c r="F19" s="50"/>
      <c r="G19" s="18"/>
      <c r="H19" s="18"/>
      <c r="K19" s="187"/>
      <c r="L19" s="182" t="s">
        <v>134</v>
      </c>
      <c r="M19" s="244">
        <v>8153787</v>
      </c>
      <c r="N19" s="248">
        <v>1211980012</v>
      </c>
      <c r="P19" s="89"/>
      <c r="Q19" s="64" t="s">
        <v>134</v>
      </c>
      <c r="R19" s="247">
        <v>9208656</v>
      </c>
      <c r="S19" s="246">
        <v>1425639201</v>
      </c>
      <c r="U19" s="76"/>
    </row>
    <row r="20" spans="1:22" ht="14.1" customHeight="1" x14ac:dyDescent="0.2">
      <c r="A20" s="170"/>
      <c r="B20" s="50"/>
      <c r="C20" s="50"/>
      <c r="D20" s="50"/>
      <c r="E20" s="50"/>
      <c r="F20" s="50"/>
      <c r="G20" s="18"/>
      <c r="H20" s="18"/>
      <c r="K20" s="187"/>
      <c r="L20" s="182" t="s">
        <v>136</v>
      </c>
      <c r="M20" s="244">
        <v>8186439</v>
      </c>
      <c r="N20" s="248">
        <v>1213204813</v>
      </c>
      <c r="P20" s="89"/>
      <c r="Q20" s="64" t="s">
        <v>136</v>
      </c>
      <c r="R20" s="247">
        <v>9027798</v>
      </c>
      <c r="S20" s="246">
        <v>1422890271</v>
      </c>
      <c r="U20" s="76"/>
    </row>
    <row r="21" spans="1:22" ht="14.1" customHeight="1" x14ac:dyDescent="0.2">
      <c r="A21" s="104"/>
      <c r="B21" s="50"/>
      <c r="C21" s="50"/>
      <c r="D21" s="50"/>
      <c r="E21" s="50"/>
      <c r="F21" s="50"/>
      <c r="G21" s="18"/>
      <c r="H21" s="18"/>
      <c r="K21" s="181">
        <v>2015</v>
      </c>
      <c r="L21" s="182" t="s">
        <v>131</v>
      </c>
      <c r="M21" s="244">
        <v>8070307</v>
      </c>
      <c r="N21" s="248">
        <v>1220623767</v>
      </c>
      <c r="P21" s="191">
        <v>2015</v>
      </c>
      <c r="Q21" s="64" t="s">
        <v>131</v>
      </c>
      <c r="R21" s="244">
        <v>8733177</v>
      </c>
      <c r="S21" s="248">
        <v>1419540173</v>
      </c>
      <c r="U21" s="76"/>
    </row>
    <row r="22" spans="1:22" ht="14.1" customHeight="1" x14ac:dyDescent="0.2">
      <c r="A22" s="9"/>
      <c r="B22" s="50"/>
      <c r="C22" s="50"/>
      <c r="D22" s="50"/>
      <c r="E22" s="50"/>
      <c r="F22" s="50"/>
      <c r="G22" s="18"/>
      <c r="H22" s="18"/>
      <c r="K22" s="181"/>
      <c r="L22" s="182" t="s">
        <v>133</v>
      </c>
      <c r="M22" s="244">
        <v>8143487</v>
      </c>
      <c r="N22" s="248">
        <v>1214954707</v>
      </c>
      <c r="P22" s="191"/>
      <c r="Q22" s="64" t="s">
        <v>133</v>
      </c>
      <c r="R22" s="244">
        <v>8585859</v>
      </c>
      <c r="S22" s="248">
        <v>1400895863</v>
      </c>
      <c r="U22" s="76"/>
    </row>
    <row r="23" spans="1:22" ht="14.1" customHeight="1" x14ac:dyDescent="0.2">
      <c r="A23" s="9"/>
      <c r="B23" s="50"/>
      <c r="C23" s="50"/>
      <c r="D23" s="50"/>
      <c r="E23" s="50"/>
      <c r="F23" s="50"/>
      <c r="G23" s="18"/>
      <c r="H23" s="18"/>
      <c r="K23" s="187"/>
      <c r="L23" s="182" t="s">
        <v>134</v>
      </c>
      <c r="M23" s="244">
        <v>8152322</v>
      </c>
      <c r="N23" s="248">
        <v>1197564013</v>
      </c>
      <c r="P23" s="89"/>
      <c r="Q23" s="64" t="s">
        <v>134</v>
      </c>
      <c r="R23" s="244">
        <v>8433568</v>
      </c>
      <c r="S23" s="248">
        <v>1380344293</v>
      </c>
      <c r="U23" s="76"/>
    </row>
    <row r="24" spans="1:22" ht="14.1" customHeight="1" x14ac:dyDescent="0.2">
      <c r="K24" s="187"/>
      <c r="L24" s="182" t="s">
        <v>136</v>
      </c>
      <c r="M24" s="244">
        <v>8285516</v>
      </c>
      <c r="N24" s="248">
        <v>1211969218</v>
      </c>
      <c r="P24" s="89"/>
      <c r="Q24" s="64" t="s">
        <v>136</v>
      </c>
      <c r="R24" s="244">
        <v>8245265</v>
      </c>
      <c r="S24" s="248">
        <v>1360361127</v>
      </c>
      <c r="U24" s="76"/>
    </row>
    <row r="25" spans="1:22" ht="14.1" customHeight="1" x14ac:dyDescent="0.2">
      <c r="K25" s="181">
        <v>2016</v>
      </c>
      <c r="L25" s="182" t="s">
        <v>131</v>
      </c>
      <c r="M25" s="244">
        <v>8335200</v>
      </c>
      <c r="N25" s="248">
        <v>1197224624</v>
      </c>
      <c r="P25" s="191">
        <v>2016</v>
      </c>
      <c r="Q25" s="64" t="s">
        <v>131</v>
      </c>
      <c r="R25" s="244">
        <v>8191563</v>
      </c>
      <c r="S25" s="248">
        <v>1333702189</v>
      </c>
      <c r="U25" s="76"/>
    </row>
    <row r="26" spans="1:22" ht="14.1" customHeight="1" x14ac:dyDescent="0.2">
      <c r="J26" s="188"/>
      <c r="K26" s="89"/>
      <c r="L26" s="182" t="s">
        <v>133</v>
      </c>
      <c r="M26" s="244">
        <v>8425618</v>
      </c>
      <c r="N26" s="248">
        <v>1216215133</v>
      </c>
      <c r="P26" s="191"/>
      <c r="Q26" s="64" t="s">
        <v>133</v>
      </c>
      <c r="R26" s="244">
        <v>8138493</v>
      </c>
      <c r="S26" s="248">
        <v>1341406418</v>
      </c>
      <c r="U26" s="76"/>
    </row>
    <row r="27" spans="1:22" ht="14.1" customHeight="1" x14ac:dyDescent="0.2">
      <c r="J27" s="188"/>
      <c r="K27" s="191"/>
      <c r="L27" s="182" t="s">
        <v>134</v>
      </c>
      <c r="M27" s="244">
        <v>8409003</v>
      </c>
      <c r="N27" s="248">
        <v>1195334758</v>
      </c>
      <c r="P27" s="89"/>
      <c r="Q27" s="64" t="s">
        <v>134</v>
      </c>
      <c r="R27" s="244">
        <v>8022484</v>
      </c>
      <c r="S27" s="248">
        <v>1314273101</v>
      </c>
      <c r="U27" s="76"/>
    </row>
    <row r="28" spans="1:22" ht="14.1" customHeight="1" x14ac:dyDescent="0.2">
      <c r="J28" s="188"/>
      <c r="K28" s="191"/>
      <c r="L28" s="182" t="s">
        <v>136</v>
      </c>
      <c r="M28" s="244">
        <v>8538437</v>
      </c>
      <c r="N28" s="248">
        <v>1194226897</v>
      </c>
      <c r="P28" s="89"/>
      <c r="Q28" s="64" t="s">
        <v>136</v>
      </c>
      <c r="R28" s="244">
        <v>7936076</v>
      </c>
      <c r="S28" s="248">
        <v>1306395858</v>
      </c>
      <c r="U28" s="76"/>
    </row>
    <row r="29" spans="1:22" ht="14.1" customHeight="1" x14ac:dyDescent="0.2">
      <c r="A29" s="295" t="s">
        <v>233</v>
      </c>
      <c r="B29" s="296"/>
      <c r="C29" s="296"/>
      <c r="D29" s="296"/>
      <c r="E29" s="296"/>
      <c r="F29" s="296"/>
      <c r="G29" s="296"/>
      <c r="H29" s="296"/>
      <c r="I29" s="189"/>
      <c r="J29" s="188"/>
      <c r="K29" s="181">
        <v>2017</v>
      </c>
      <c r="L29" s="182" t="s">
        <v>131</v>
      </c>
      <c r="M29" s="244">
        <v>8472952</v>
      </c>
      <c r="N29" s="248">
        <v>1185863216</v>
      </c>
      <c r="P29" s="191">
        <v>2017</v>
      </c>
      <c r="Q29" s="64" t="s">
        <v>131</v>
      </c>
      <c r="R29" s="241">
        <v>7674261</v>
      </c>
      <c r="S29" s="248">
        <v>1297131465</v>
      </c>
      <c r="U29" s="76"/>
    </row>
    <row r="30" spans="1:22" ht="14.1" customHeight="1" x14ac:dyDescent="0.2">
      <c r="J30" s="188"/>
      <c r="K30" s="89"/>
      <c r="L30" s="182" t="s">
        <v>133</v>
      </c>
      <c r="M30" s="244">
        <v>8619353</v>
      </c>
      <c r="N30" s="248">
        <v>1233421777</v>
      </c>
      <c r="P30" s="88"/>
      <c r="Q30" s="64" t="s">
        <v>133</v>
      </c>
      <c r="R30" s="241">
        <v>8057556</v>
      </c>
      <c r="S30" s="248">
        <v>1291929297</v>
      </c>
      <c r="U30" s="76"/>
    </row>
    <row r="31" spans="1:22" ht="14.1" customHeight="1" x14ac:dyDescent="0.2">
      <c r="A31" s="9"/>
      <c r="B31" s="50"/>
      <c r="C31" s="50"/>
      <c r="D31" s="50"/>
      <c r="E31" s="18"/>
      <c r="F31" s="18"/>
      <c r="G31" s="18"/>
      <c r="H31" s="18"/>
      <c r="J31" s="162"/>
      <c r="K31" s="191"/>
      <c r="L31" s="182" t="s">
        <v>134</v>
      </c>
      <c r="M31" s="244">
        <v>8686821</v>
      </c>
      <c r="N31" s="248">
        <v>1226877621</v>
      </c>
      <c r="P31" s="88"/>
      <c r="Q31" s="64" t="s">
        <v>134</v>
      </c>
      <c r="R31" s="241">
        <v>7935410</v>
      </c>
      <c r="S31" s="248">
        <v>1273643125</v>
      </c>
      <c r="U31" s="76"/>
    </row>
    <row r="32" spans="1:22" ht="14.1" customHeight="1" x14ac:dyDescent="0.2">
      <c r="A32" s="9"/>
      <c r="B32" s="50"/>
      <c r="C32" s="50"/>
      <c r="D32" s="50"/>
      <c r="E32" s="18"/>
      <c r="F32" s="18"/>
      <c r="G32" s="18"/>
      <c r="H32" s="18"/>
      <c r="J32" s="162"/>
      <c r="K32" s="191"/>
      <c r="L32" s="182" t="s">
        <v>136</v>
      </c>
      <c r="M32" s="244">
        <v>8787139</v>
      </c>
      <c r="N32" s="248">
        <v>1207827333</v>
      </c>
      <c r="P32" s="88"/>
      <c r="Q32" s="64" t="s">
        <v>136</v>
      </c>
      <c r="R32" s="241">
        <v>8062523</v>
      </c>
      <c r="S32" s="248">
        <v>1273445999</v>
      </c>
      <c r="T32" s="4">
        <v>8062.5230000000001</v>
      </c>
      <c r="U32" s="76"/>
      <c r="V32" s="4">
        <v>1273445.9990000001</v>
      </c>
    </row>
    <row r="33" spans="1:21" ht="14.1" customHeight="1" x14ac:dyDescent="0.2">
      <c r="A33" s="9"/>
      <c r="B33" s="50"/>
      <c r="C33" s="101"/>
      <c r="D33" s="8"/>
      <c r="E33" s="18"/>
      <c r="F33" s="18"/>
      <c r="G33" s="18"/>
      <c r="H33" s="18"/>
      <c r="J33" s="162"/>
      <c r="K33" s="220" t="s">
        <v>142</v>
      </c>
      <c r="L33" s="221"/>
      <c r="M33" s="222"/>
      <c r="N33" s="223"/>
      <c r="P33" s="220" t="s">
        <v>142</v>
      </c>
      <c r="Q33" s="221"/>
      <c r="R33" s="221"/>
      <c r="S33" s="223"/>
      <c r="T33" s="237"/>
      <c r="U33" s="237"/>
    </row>
    <row r="34" spans="1:21" ht="14.1" customHeight="1" x14ac:dyDescent="0.2">
      <c r="A34" s="9"/>
      <c r="B34" s="50"/>
      <c r="C34" s="50"/>
      <c r="D34" s="8"/>
      <c r="E34" s="18"/>
      <c r="F34" s="18"/>
      <c r="G34" s="18"/>
      <c r="H34" s="18"/>
      <c r="K34" s="88"/>
      <c r="L34" s="8"/>
      <c r="M34" s="8"/>
      <c r="N34" s="85"/>
      <c r="P34" s="88"/>
      <c r="Q34" s="8"/>
      <c r="R34" s="8"/>
      <c r="S34" s="85"/>
    </row>
    <row r="35" spans="1:21" ht="14.1" customHeight="1" x14ac:dyDescent="0.2">
      <c r="A35" s="9"/>
      <c r="B35" s="50"/>
      <c r="C35" s="101"/>
      <c r="D35" s="50"/>
      <c r="E35" s="18"/>
      <c r="F35" s="18"/>
      <c r="G35" s="18"/>
      <c r="H35" s="18"/>
      <c r="K35" s="191">
        <v>2013</v>
      </c>
      <c r="L35" s="64" t="s">
        <v>131</v>
      </c>
      <c r="M35" s="133">
        <f t="shared" ref="M35:N54" si="0">((M13-M9)/M9)*100</f>
        <v>-0.37721066678655801</v>
      </c>
      <c r="N35" s="213">
        <f t="shared" si="0"/>
        <v>2.3341225230295644</v>
      </c>
      <c r="O35" s="8"/>
      <c r="P35" s="191">
        <v>2013</v>
      </c>
      <c r="Q35" s="64" t="s">
        <v>131</v>
      </c>
      <c r="R35" s="138">
        <f t="shared" ref="R35:S54" si="1">((R13-R9)/R9)*100</f>
        <v>-19.370257554863819</v>
      </c>
      <c r="S35" s="217">
        <f t="shared" si="1"/>
        <v>-10.669668597014663</v>
      </c>
    </row>
    <row r="36" spans="1:21" ht="14.1" customHeight="1" x14ac:dyDescent="0.2">
      <c r="A36" s="9"/>
      <c r="B36" s="50"/>
      <c r="C36" s="50"/>
      <c r="D36" s="50"/>
      <c r="E36" s="18"/>
      <c r="F36" s="18"/>
      <c r="G36" s="18"/>
      <c r="H36" s="18"/>
      <c r="K36" s="191"/>
      <c r="L36" s="64" t="s">
        <v>133</v>
      </c>
      <c r="M36" s="133">
        <f t="shared" si="0"/>
        <v>5.2101268421626683</v>
      </c>
      <c r="N36" s="213">
        <f t="shared" si="0"/>
        <v>4.5872181357869728</v>
      </c>
      <c r="O36" s="8"/>
      <c r="P36" s="191"/>
      <c r="Q36" s="64" t="s">
        <v>133</v>
      </c>
      <c r="R36" s="138">
        <f t="shared" si="1"/>
        <v>-16.345633119997441</v>
      </c>
      <c r="S36" s="217">
        <f t="shared" si="1"/>
        <v>-12.968461279680291</v>
      </c>
    </row>
    <row r="37" spans="1:21" ht="14.1" customHeight="1" x14ac:dyDescent="0.2">
      <c r="A37" s="9"/>
      <c r="B37" s="50"/>
      <c r="C37" s="50"/>
      <c r="D37" s="50"/>
      <c r="E37" s="50"/>
      <c r="F37" s="50"/>
      <c r="G37" s="18"/>
      <c r="H37" s="18"/>
      <c r="K37" s="191"/>
      <c r="L37" s="64" t="s">
        <v>134</v>
      </c>
      <c r="M37" s="133">
        <f t="shared" si="0"/>
        <v>6.1190471236099535</v>
      </c>
      <c r="N37" s="213">
        <f t="shared" si="0"/>
        <v>6.5861272837613614</v>
      </c>
      <c r="O37" s="8"/>
      <c r="P37" s="191"/>
      <c r="Q37" s="64" t="s">
        <v>134</v>
      </c>
      <c r="R37" s="138">
        <f t="shared" si="1"/>
        <v>-18.463100702550665</v>
      </c>
      <c r="S37" s="217">
        <f t="shared" si="1"/>
        <v>-12.818063617278533</v>
      </c>
    </row>
    <row r="38" spans="1:21" ht="14.1" customHeight="1" x14ac:dyDescent="0.2">
      <c r="A38" s="170"/>
      <c r="B38" s="50"/>
      <c r="C38" s="50"/>
      <c r="D38" s="50"/>
      <c r="E38" s="50"/>
      <c r="F38" s="50"/>
      <c r="G38" s="18"/>
      <c r="H38" s="18"/>
      <c r="K38" s="89"/>
      <c r="L38" s="64" t="s">
        <v>136</v>
      </c>
      <c r="M38" s="133">
        <f t="shared" si="0"/>
        <v>8.9065360325047074</v>
      </c>
      <c r="N38" s="213">
        <f t="shared" si="0"/>
        <v>2.4769691919312207</v>
      </c>
      <c r="O38" s="8"/>
      <c r="P38" s="89"/>
      <c r="Q38" s="64" t="s">
        <v>136</v>
      </c>
      <c r="R38" s="138">
        <f t="shared" si="1"/>
        <v>-9.4683214384162433</v>
      </c>
      <c r="S38" s="217">
        <f t="shared" si="1"/>
        <v>-10.133299770448549</v>
      </c>
    </row>
    <row r="39" spans="1:21" ht="14.1" customHeight="1" x14ac:dyDescent="0.2">
      <c r="A39" s="104"/>
      <c r="B39" s="50"/>
      <c r="C39" s="50"/>
      <c r="D39" s="50"/>
      <c r="E39" s="50"/>
      <c r="F39" s="50"/>
      <c r="G39" s="18"/>
      <c r="H39" s="18"/>
      <c r="K39" s="191">
        <v>2014</v>
      </c>
      <c r="L39" s="64" t="s">
        <v>131</v>
      </c>
      <c r="M39" s="133">
        <f t="shared" si="0"/>
        <v>5.5906327602358985</v>
      </c>
      <c r="N39" s="213">
        <f t="shared" si="0"/>
        <v>0.65369989037670839</v>
      </c>
      <c r="O39" s="8"/>
      <c r="P39" s="191">
        <v>2014</v>
      </c>
      <c r="Q39" s="64" t="s">
        <v>131</v>
      </c>
      <c r="R39" s="138">
        <f t="shared" si="1"/>
        <v>-4.6431544452656111</v>
      </c>
      <c r="S39" s="217">
        <f t="shared" si="1"/>
        <v>-7.3248348672788346</v>
      </c>
    </row>
    <row r="40" spans="1:21" ht="14.1" customHeight="1" x14ac:dyDescent="0.2">
      <c r="A40" s="9"/>
      <c r="B40" s="50"/>
      <c r="C40" s="50"/>
      <c r="D40" s="50"/>
      <c r="E40" s="50"/>
      <c r="F40" s="50"/>
      <c r="G40" s="18"/>
      <c r="H40" s="18"/>
      <c r="K40" s="191"/>
      <c r="L40" s="64" t="s">
        <v>133</v>
      </c>
      <c r="M40" s="133">
        <f t="shared" si="0"/>
        <v>0.75824627892803464</v>
      </c>
      <c r="N40" s="213">
        <f t="shared" si="0"/>
        <v>1.3362118083697003</v>
      </c>
      <c r="O40" s="8"/>
      <c r="P40" s="191"/>
      <c r="Q40" s="64" t="s">
        <v>133</v>
      </c>
      <c r="R40" s="138">
        <f t="shared" si="1"/>
        <v>-6.7702860491766064</v>
      </c>
      <c r="S40" s="217">
        <f t="shared" si="1"/>
        <v>-5.8741510711989982</v>
      </c>
    </row>
    <row r="41" spans="1:21" ht="14.1" customHeight="1" x14ac:dyDescent="0.2">
      <c r="A41" s="9"/>
      <c r="B41" s="50"/>
      <c r="C41" s="50"/>
      <c r="D41" s="50"/>
      <c r="E41" s="50"/>
      <c r="F41" s="50"/>
      <c r="G41" s="18"/>
      <c r="H41" s="18"/>
      <c r="K41" s="191"/>
      <c r="L41" s="64" t="s">
        <v>134</v>
      </c>
      <c r="M41" s="133">
        <f t="shared" si="0"/>
        <v>1.1922480791400147</v>
      </c>
      <c r="N41" s="213">
        <f t="shared" si="0"/>
        <v>0.59156593120445122</v>
      </c>
      <c r="O41" s="8"/>
      <c r="P41" s="191"/>
      <c r="Q41" s="64" t="s">
        <v>134</v>
      </c>
      <c r="R41" s="138">
        <f t="shared" si="1"/>
        <v>-4.1182485126267938</v>
      </c>
      <c r="S41" s="217">
        <f t="shared" si="1"/>
        <v>-5.8559978786167557</v>
      </c>
    </row>
    <row r="42" spans="1:21" ht="14.1" customHeight="1" x14ac:dyDescent="0.2">
      <c r="A42" s="9"/>
      <c r="B42" s="50"/>
      <c r="C42" s="50"/>
      <c r="D42" s="50"/>
      <c r="E42" s="50"/>
      <c r="F42" s="50"/>
      <c r="G42" s="18"/>
      <c r="H42" s="18"/>
      <c r="K42" s="89"/>
      <c r="L42" s="64" t="s">
        <v>136</v>
      </c>
      <c r="M42" s="133">
        <f t="shared" si="0"/>
        <v>-2.7727635342117365</v>
      </c>
      <c r="N42" s="213">
        <f t="shared" si="0"/>
        <v>1.378288433904252</v>
      </c>
      <c r="O42" s="8"/>
      <c r="P42" s="89"/>
      <c r="Q42" s="64" t="s">
        <v>136</v>
      </c>
      <c r="R42" s="138">
        <f t="shared" si="1"/>
        <v>-4.488414940893743</v>
      </c>
      <c r="S42" s="217">
        <f t="shared" si="1"/>
        <v>-3.1395372035075706</v>
      </c>
    </row>
    <row r="43" spans="1:21" ht="14.1" customHeight="1" x14ac:dyDescent="0.2">
      <c r="K43" s="191">
        <v>2015</v>
      </c>
      <c r="L43" s="64" t="s">
        <v>131</v>
      </c>
      <c r="M43" s="133">
        <f t="shared" si="0"/>
        <v>-2.0098627510309823</v>
      </c>
      <c r="N43" s="213">
        <f t="shared" si="0"/>
        <v>0.8921755417596039</v>
      </c>
      <c r="O43" s="8"/>
      <c r="P43" s="191">
        <v>2015</v>
      </c>
      <c r="Q43" s="64" t="s">
        <v>131</v>
      </c>
      <c r="R43" s="138">
        <f t="shared" si="1"/>
        <v>-7.0256838339007537</v>
      </c>
      <c r="S43" s="217">
        <f t="shared" si="1"/>
        <v>-3.7276732735546325</v>
      </c>
    </row>
    <row r="44" spans="1:21" ht="14.1" customHeight="1" x14ac:dyDescent="0.2">
      <c r="K44" s="191"/>
      <c r="L44" s="64" t="s">
        <v>133</v>
      </c>
      <c r="M44" s="133">
        <f t="shared" si="0"/>
        <v>-1.4267154544782192</v>
      </c>
      <c r="N44" s="213">
        <f t="shared" si="0"/>
        <v>-0.77810862257386704</v>
      </c>
      <c r="O44" s="8"/>
      <c r="P44" s="191"/>
      <c r="Q44" s="64" t="s">
        <v>133</v>
      </c>
      <c r="R44" s="138">
        <f t="shared" si="1"/>
        <v>-8.3351180484988419</v>
      </c>
      <c r="S44" s="217">
        <f t="shared" si="1"/>
        <v>-3.9913995585783049</v>
      </c>
    </row>
    <row r="45" spans="1:21" ht="14.1" customHeight="1" x14ac:dyDescent="0.2">
      <c r="K45" s="191"/>
      <c r="L45" s="64" t="s">
        <v>134</v>
      </c>
      <c r="M45" s="133">
        <f t="shared" si="0"/>
        <v>-1.7967111478384215E-2</v>
      </c>
      <c r="N45" s="213">
        <f t="shared" si="0"/>
        <v>-1.1894584776370059</v>
      </c>
      <c r="O45" s="8"/>
      <c r="P45" s="191"/>
      <c r="Q45" s="64" t="s">
        <v>134</v>
      </c>
      <c r="R45" s="138">
        <f t="shared" si="1"/>
        <v>-8.4169503128360965</v>
      </c>
      <c r="S45" s="217">
        <f t="shared" si="1"/>
        <v>-3.1771648793206833</v>
      </c>
    </row>
    <row r="46" spans="1:21" ht="14.1" customHeight="1" x14ac:dyDescent="0.2">
      <c r="A46" s="295"/>
      <c r="B46" s="296"/>
      <c r="C46" s="296"/>
      <c r="D46" s="296"/>
      <c r="E46" s="296"/>
      <c r="F46" s="296"/>
      <c r="G46" s="296"/>
      <c r="H46" s="296"/>
      <c r="K46" s="89"/>
      <c r="L46" s="64" t="s">
        <v>136</v>
      </c>
      <c r="M46" s="133">
        <f t="shared" si="0"/>
        <v>1.2102575979617023</v>
      </c>
      <c r="N46" s="213">
        <f t="shared" si="0"/>
        <v>-0.10184554056826017</v>
      </c>
      <c r="O46" s="8"/>
      <c r="P46" s="89"/>
      <c r="Q46" s="64" t="s">
        <v>136</v>
      </c>
      <c r="R46" s="138">
        <f t="shared" si="1"/>
        <v>-8.6680384297477637</v>
      </c>
      <c r="S46" s="217">
        <f t="shared" si="1"/>
        <v>-4.3945162374365552</v>
      </c>
    </row>
    <row r="47" spans="1:21" s="8" customFormat="1" ht="14.1" customHeight="1" x14ac:dyDescent="0.2">
      <c r="A47" s="4"/>
      <c r="B47" s="171"/>
      <c r="C47" s="171"/>
      <c r="D47" s="171"/>
      <c r="E47" s="4"/>
      <c r="F47" s="4"/>
      <c r="G47" s="4"/>
      <c r="H47" s="4"/>
      <c r="K47" s="191">
        <v>2016</v>
      </c>
      <c r="L47" s="64" t="s">
        <v>131</v>
      </c>
      <c r="M47" s="133">
        <f t="shared" si="0"/>
        <v>3.2823162737179641</v>
      </c>
      <c r="N47" s="213">
        <f t="shared" si="0"/>
        <v>-1.9169824177280663</v>
      </c>
      <c r="P47" s="191">
        <v>2016</v>
      </c>
      <c r="Q47" s="64" t="s">
        <v>131</v>
      </c>
      <c r="R47" s="138">
        <f t="shared" si="1"/>
        <v>-6.2017980398198729</v>
      </c>
      <c r="S47" s="217">
        <f t="shared" si="1"/>
        <v>-6.0468865645833327</v>
      </c>
    </row>
    <row r="48" spans="1:21" ht="14.1" customHeight="1" x14ac:dyDescent="0.2">
      <c r="K48" s="191"/>
      <c r="L48" s="64" t="s">
        <v>133</v>
      </c>
      <c r="M48" s="133">
        <f t="shared" si="0"/>
        <v>3.4644986846543748</v>
      </c>
      <c r="N48" s="213">
        <f t="shared" si="0"/>
        <v>0.10374263276960168</v>
      </c>
      <c r="O48" s="8"/>
      <c r="P48" s="191"/>
      <c r="Q48" s="64" t="s">
        <v>133</v>
      </c>
      <c r="R48" s="138">
        <f t="shared" si="1"/>
        <v>-5.2104978663171622</v>
      </c>
      <c r="S48" s="217">
        <f t="shared" si="1"/>
        <v>-4.2465287086082286</v>
      </c>
    </row>
    <row r="49" spans="11:19" ht="14.1" customHeight="1" x14ac:dyDescent="0.2">
      <c r="K49" s="191"/>
      <c r="L49" s="64" t="s">
        <v>134</v>
      </c>
      <c r="M49" s="133">
        <f t="shared" si="0"/>
        <v>3.1485630719689435</v>
      </c>
      <c r="N49" s="213">
        <f t="shared" si="0"/>
        <v>-0.18614913071874345</v>
      </c>
      <c r="O49" s="8"/>
      <c r="P49" s="191"/>
      <c r="Q49" s="64" t="s">
        <v>134</v>
      </c>
      <c r="R49" s="138">
        <f t="shared" si="1"/>
        <v>-4.8743781991204678</v>
      </c>
      <c r="S49" s="217">
        <f t="shared" si="1"/>
        <v>-4.7865733451473043</v>
      </c>
    </row>
    <row r="50" spans="11:19" ht="14.1" customHeight="1" x14ac:dyDescent="0.2">
      <c r="K50" s="89"/>
      <c r="L50" s="64" t="s">
        <v>136</v>
      </c>
      <c r="M50" s="133">
        <f t="shared" si="0"/>
        <v>3.0525678786933725</v>
      </c>
      <c r="N50" s="213">
        <f t="shared" si="0"/>
        <v>-1.4639250516014344</v>
      </c>
      <c r="O50" s="8"/>
      <c r="P50" s="89"/>
      <c r="Q50" s="64" t="s">
        <v>136</v>
      </c>
      <c r="R50" s="138">
        <f t="shared" si="1"/>
        <v>-3.7498976685406715</v>
      </c>
      <c r="S50" s="217">
        <f t="shared" si="1"/>
        <v>-3.9669811147139606</v>
      </c>
    </row>
    <row r="51" spans="11:19" ht="14.1" customHeight="1" x14ac:dyDescent="0.2">
      <c r="K51" s="191">
        <v>2017</v>
      </c>
      <c r="L51" s="64" t="s">
        <v>131</v>
      </c>
      <c r="M51" s="133">
        <f t="shared" si="0"/>
        <v>1.6526538055475573</v>
      </c>
      <c r="N51" s="213">
        <f t="shared" si="0"/>
        <v>-0.94897881084677715</v>
      </c>
      <c r="P51" s="191">
        <v>2017</v>
      </c>
      <c r="Q51" s="64" t="s">
        <v>131</v>
      </c>
      <c r="R51" s="138">
        <f t="shared" si="1"/>
        <v>-6.3150585547593296</v>
      </c>
      <c r="S51" s="217">
        <f t="shared" si="1"/>
        <v>-2.7420457356691044</v>
      </c>
    </row>
    <row r="52" spans="11:19" ht="14.1" customHeight="1" x14ac:dyDescent="0.2">
      <c r="K52" s="88"/>
      <c r="L52" s="64" t="s">
        <v>133</v>
      </c>
      <c r="M52" s="133">
        <f t="shared" si="0"/>
        <v>2.2993565575842627</v>
      </c>
      <c r="N52" s="213">
        <f t="shared" si="0"/>
        <v>1.4147697667234995</v>
      </c>
      <c r="P52" s="88"/>
      <c r="Q52" s="64" t="s">
        <v>133</v>
      </c>
      <c r="R52" s="138">
        <f t="shared" si="1"/>
        <v>-0.99449615549217774</v>
      </c>
      <c r="S52" s="217">
        <f t="shared" si="1"/>
        <v>-3.6884511909350355</v>
      </c>
    </row>
    <row r="53" spans="11:19" ht="14.1" customHeight="1" x14ac:dyDescent="0.2">
      <c r="K53" s="88"/>
      <c r="L53" s="64" t="s">
        <v>134</v>
      </c>
      <c r="M53" s="133">
        <f t="shared" si="0"/>
        <v>3.3038161598943421</v>
      </c>
      <c r="N53" s="213">
        <f t="shared" si="0"/>
        <v>2.6388309039700828</v>
      </c>
      <c r="P53" s="88"/>
      <c r="Q53" s="64" t="s">
        <v>134</v>
      </c>
      <c r="R53" s="138">
        <f t="shared" si="1"/>
        <v>-1.0853745548136962</v>
      </c>
      <c r="S53" s="217">
        <f t="shared" si="1"/>
        <v>-3.0914408861511045</v>
      </c>
    </row>
    <row r="54" spans="11:19" ht="16.5" customHeight="1" x14ac:dyDescent="0.2">
      <c r="K54" s="192"/>
      <c r="L54" s="92" t="s">
        <v>136</v>
      </c>
      <c r="M54" s="214">
        <f>((M32-M28)/M28)*100</f>
        <v>2.9127344969576985</v>
      </c>
      <c r="N54" s="214">
        <f t="shared" si="0"/>
        <v>1.1388485751045683</v>
      </c>
      <c r="P54" s="192"/>
      <c r="Q54" s="92" t="s">
        <v>136</v>
      </c>
      <c r="R54" s="218">
        <f t="shared" si="1"/>
        <v>1.5933189147886182</v>
      </c>
      <c r="S54" s="219">
        <f t="shared" si="1"/>
        <v>-2.5221956115540589</v>
      </c>
    </row>
    <row r="63" spans="11:19" ht="16.5" customHeight="1" x14ac:dyDescent="0.2">
      <c r="P63" s="193"/>
      <c r="Q63" s="193"/>
    </row>
    <row r="64" spans="11:19" ht="16.5" customHeight="1" x14ac:dyDescent="0.2">
      <c r="P64" s="193"/>
      <c r="Q64" s="193"/>
    </row>
    <row r="65" spans="11:17" ht="16.5" customHeight="1" x14ac:dyDescent="0.2">
      <c r="P65" s="193"/>
      <c r="Q65" s="193"/>
    </row>
    <row r="66" spans="11:17" ht="16.5" customHeight="1" x14ac:dyDescent="0.2">
      <c r="P66" s="193"/>
      <c r="Q66" s="193"/>
    </row>
    <row r="67" spans="11:17" ht="16.5" customHeight="1" x14ac:dyDescent="0.2">
      <c r="P67" s="193"/>
      <c r="Q67" s="193"/>
    </row>
    <row r="68" spans="11:17" ht="16.5" customHeight="1" x14ac:dyDescent="0.2">
      <c r="K68" s="194"/>
      <c r="P68" s="193"/>
      <c r="Q68" s="193"/>
    </row>
    <row r="69" spans="11:17" ht="16.5" customHeight="1" x14ac:dyDescent="0.2">
      <c r="K69" s="194"/>
      <c r="Q69" s="193"/>
    </row>
    <row r="70" spans="11:17" ht="16.5" customHeight="1" x14ac:dyDescent="0.2">
      <c r="K70" s="194"/>
      <c r="Q70" s="193"/>
    </row>
    <row r="71" spans="11:17" ht="16.5" customHeight="1" x14ac:dyDescent="0.2">
      <c r="K71" s="194"/>
      <c r="Q71" s="193"/>
    </row>
    <row r="72" spans="11:17" ht="16.5" customHeight="1" x14ac:dyDescent="0.2">
      <c r="K72" s="194"/>
      <c r="Q72" s="193"/>
    </row>
    <row r="73" spans="11:17" ht="16.5" customHeight="1" x14ac:dyDescent="0.2">
      <c r="K73" s="194"/>
      <c r="Q73" s="193"/>
    </row>
    <row r="74" spans="11:17" ht="16.5" customHeight="1" x14ac:dyDescent="0.2">
      <c r="Q74" s="193"/>
    </row>
    <row r="75" spans="11:17" ht="16.5" customHeight="1" x14ac:dyDescent="0.2">
      <c r="Q75" s="195"/>
    </row>
  </sheetData>
  <mergeCells count="10">
    <mergeCell ref="A29:H29"/>
    <mergeCell ref="A46:H46"/>
    <mergeCell ref="R7:S7"/>
    <mergeCell ref="P4:S4"/>
    <mergeCell ref="P5:S5"/>
    <mergeCell ref="K4:N4"/>
    <mergeCell ref="M7:N7"/>
    <mergeCell ref="A5:H5"/>
    <mergeCell ref="A10:H10"/>
    <mergeCell ref="K5:N5"/>
  </mergeCells>
  <hyperlinks>
    <hyperlink ref="K1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Normal="100" zoomScaleSheetLayoutView="40" workbookViewId="0">
      <selection activeCell="D18" sqref="D18"/>
    </sheetView>
  </sheetViews>
  <sheetFormatPr baseColWidth="10" defaultColWidth="11.5703125" defaultRowHeight="16.5" customHeight="1" x14ac:dyDescent="0.2"/>
  <cols>
    <col min="1" max="1" width="22.140625" style="4" customWidth="1"/>
    <col min="2" max="6" width="10.7109375" style="4" customWidth="1"/>
    <col min="7" max="7" width="4.5703125" style="4" customWidth="1"/>
    <col min="8" max="8" width="11.85546875" style="4" customWidth="1"/>
    <col min="9" max="9" width="4.28515625" style="4" customWidth="1"/>
    <col min="10" max="16384" width="11.5703125" style="4"/>
  </cols>
  <sheetData>
    <row r="1" spans="1:14" ht="14.1" customHeight="1" thickBot="1" x14ac:dyDescent="0.25">
      <c r="A1" s="1" t="s">
        <v>209</v>
      </c>
      <c r="B1" s="2"/>
      <c r="C1" s="2"/>
      <c r="D1" s="2"/>
      <c r="E1" s="2"/>
      <c r="F1" s="2"/>
      <c r="G1" s="2"/>
      <c r="H1" s="2"/>
    </row>
    <row r="2" spans="1:14" ht="14.1" customHeight="1" x14ac:dyDescent="0.2">
      <c r="A2" s="77"/>
      <c r="B2" s="50"/>
      <c r="C2" s="50"/>
      <c r="D2" s="50"/>
      <c r="E2" s="50"/>
      <c r="F2" s="50"/>
      <c r="G2" s="18"/>
      <c r="H2" s="18"/>
      <c r="K2" s="264" t="s">
        <v>246</v>
      </c>
    </row>
    <row r="3" spans="1:14" ht="14.1" customHeight="1" x14ac:dyDescent="0.2">
      <c r="A3" s="55" t="s">
        <v>208</v>
      </c>
      <c r="B3" s="50"/>
      <c r="C3" s="50"/>
      <c r="D3" s="50"/>
      <c r="E3" s="50"/>
      <c r="F3" s="50"/>
      <c r="G3" s="18"/>
      <c r="H3" s="18"/>
    </row>
    <row r="4" spans="1:14" ht="14.1" customHeight="1" x14ac:dyDescent="0.2">
      <c r="A4" s="77"/>
      <c r="B4" s="50"/>
      <c r="C4" s="50"/>
      <c r="D4" s="50"/>
      <c r="E4" s="50"/>
      <c r="F4" s="50"/>
      <c r="G4" s="18"/>
      <c r="H4" s="18"/>
    </row>
    <row r="5" spans="1:14" ht="14.1" customHeight="1" x14ac:dyDescent="0.2">
      <c r="A5" s="55" t="s">
        <v>201</v>
      </c>
      <c r="B5" s="50"/>
      <c r="C5" s="50"/>
      <c r="D5" s="50"/>
      <c r="E5" s="50"/>
      <c r="F5" s="50"/>
      <c r="G5" s="18"/>
      <c r="H5" s="18"/>
    </row>
    <row r="6" spans="1:14" ht="14.1" customHeight="1" x14ac:dyDescent="0.2">
      <c r="A6" s="6"/>
    </row>
    <row r="7" spans="1:14" ht="14.1" customHeight="1" x14ac:dyDescent="0.2">
      <c r="A7" s="156" t="s">
        <v>232</v>
      </c>
    </row>
    <row r="8" spans="1:14" ht="9.9499999999999993" customHeight="1" x14ac:dyDescent="0.2">
      <c r="A8" s="70"/>
      <c r="B8" s="70"/>
      <c r="C8" s="70"/>
      <c r="D8" s="69"/>
      <c r="E8" s="70"/>
      <c r="F8" s="70"/>
      <c r="G8" s="70"/>
      <c r="H8" s="70"/>
    </row>
    <row r="9" spans="1:14" ht="14.1" customHeight="1" x14ac:dyDescent="0.2">
      <c r="A9" s="41"/>
      <c r="B9" s="10" t="s">
        <v>7</v>
      </c>
      <c r="C9" s="10"/>
      <c r="D9" s="10"/>
      <c r="E9" s="10"/>
      <c r="F9" s="10"/>
      <c r="G9" s="10"/>
      <c r="H9" s="10" t="s">
        <v>8</v>
      </c>
    </row>
    <row r="10" spans="1:14" ht="14.1" customHeight="1" x14ac:dyDescent="0.2">
      <c r="A10" s="42"/>
      <c r="B10" s="159">
        <v>2013</v>
      </c>
      <c r="C10" s="159">
        <v>2014</v>
      </c>
      <c r="D10" s="159">
        <v>2015</v>
      </c>
      <c r="E10" s="159">
        <v>2016</v>
      </c>
      <c r="F10" s="159">
        <v>2017</v>
      </c>
      <c r="G10" s="14"/>
      <c r="H10" s="159">
        <v>2017</v>
      </c>
    </row>
    <row r="11" spans="1:14" ht="14.1" customHeight="1" x14ac:dyDescent="0.2">
      <c r="A11" s="9"/>
      <c r="B11" s="16"/>
      <c r="C11" s="16"/>
      <c r="D11" s="16"/>
      <c r="E11" s="16"/>
      <c r="F11" s="16"/>
      <c r="G11" s="17"/>
      <c r="H11" s="17"/>
    </row>
    <row r="12" spans="1:14" ht="14.1" customHeight="1" x14ac:dyDescent="0.2">
      <c r="A12" s="129" t="s">
        <v>6</v>
      </c>
      <c r="B12" s="17"/>
      <c r="C12" s="17"/>
      <c r="D12" s="17"/>
      <c r="E12" s="17"/>
      <c r="F12" s="17"/>
      <c r="G12" s="17"/>
      <c r="H12" s="17"/>
    </row>
    <row r="13" spans="1:14" ht="14.1" customHeight="1" x14ac:dyDescent="0.2">
      <c r="A13" s="64" t="s">
        <v>146</v>
      </c>
      <c r="B13" s="180">
        <v>3076</v>
      </c>
      <c r="C13" s="180">
        <v>2367</v>
      </c>
      <c r="D13" s="180">
        <v>2775</v>
      </c>
      <c r="E13" s="180">
        <v>2797</v>
      </c>
      <c r="F13" s="180">
        <v>3486</v>
      </c>
      <c r="G13" s="235"/>
      <c r="H13" s="180">
        <v>432952</v>
      </c>
      <c r="N13" s="76"/>
    </row>
    <row r="14" spans="1:14" ht="14.1" customHeight="1" x14ac:dyDescent="0.2">
      <c r="A14" s="64" t="s">
        <v>147</v>
      </c>
      <c r="B14" s="196">
        <v>350563</v>
      </c>
      <c r="C14" s="196">
        <v>228529</v>
      </c>
      <c r="D14" s="196">
        <v>229787</v>
      </c>
      <c r="E14" s="196">
        <v>272202</v>
      </c>
      <c r="F14" s="196">
        <v>287081</v>
      </c>
      <c r="G14" s="235"/>
      <c r="H14" s="180">
        <v>61264688</v>
      </c>
      <c r="N14" s="76"/>
    </row>
    <row r="15" spans="1:14" ht="14.1" customHeight="1" x14ac:dyDescent="0.2">
      <c r="A15" s="64"/>
      <c r="B15" s="196"/>
      <c r="C15" s="196"/>
      <c r="D15" s="196"/>
      <c r="E15" s="196"/>
      <c r="F15" s="196"/>
      <c r="G15" s="235"/>
      <c r="H15" s="235"/>
      <c r="N15" s="76"/>
    </row>
    <row r="16" spans="1:14" ht="14.1" customHeight="1" x14ac:dyDescent="0.2">
      <c r="A16" s="129" t="s">
        <v>148</v>
      </c>
      <c r="B16" s="232"/>
      <c r="C16" s="232"/>
      <c r="D16" s="232"/>
      <c r="E16" s="232"/>
      <c r="F16" s="232"/>
      <c r="G16" s="235"/>
      <c r="H16" s="235"/>
      <c r="N16" s="76"/>
    </row>
    <row r="17" spans="1:14" ht="14.1" customHeight="1" x14ac:dyDescent="0.2">
      <c r="A17" s="64" t="s">
        <v>146</v>
      </c>
      <c r="B17" s="180">
        <v>180</v>
      </c>
      <c r="C17" s="180">
        <v>171</v>
      </c>
      <c r="D17" s="180">
        <v>240</v>
      </c>
      <c r="E17" s="180">
        <v>181</v>
      </c>
      <c r="F17" s="180">
        <v>450</v>
      </c>
      <c r="G17" s="235"/>
      <c r="H17" s="180">
        <v>16664</v>
      </c>
      <c r="N17" s="76"/>
    </row>
    <row r="18" spans="1:14" ht="14.1" customHeight="1" x14ac:dyDescent="0.2">
      <c r="A18" s="64" t="s">
        <v>147</v>
      </c>
      <c r="B18" s="180">
        <v>24062</v>
      </c>
      <c r="C18" s="180">
        <v>21747</v>
      </c>
      <c r="D18" s="180">
        <v>18152</v>
      </c>
      <c r="E18" s="180">
        <v>21964</v>
      </c>
      <c r="F18" s="180">
        <v>18046</v>
      </c>
      <c r="G18" s="231"/>
      <c r="H18" s="184">
        <v>2572751</v>
      </c>
      <c r="N18" s="76"/>
    </row>
    <row r="19" spans="1:14" s="8" customFormat="1" ht="14.1" customHeight="1" x14ac:dyDescent="0.2">
      <c r="A19" s="64"/>
      <c r="B19" s="196"/>
      <c r="C19" s="196"/>
      <c r="D19" s="196"/>
      <c r="E19" s="196"/>
      <c r="F19" s="196"/>
      <c r="G19" s="231"/>
      <c r="H19" s="231"/>
      <c r="N19" s="76"/>
    </row>
    <row r="20" spans="1:14" ht="14.1" customHeight="1" x14ac:dyDescent="0.2">
      <c r="A20" s="129" t="s">
        <v>149</v>
      </c>
      <c r="B20" s="232"/>
      <c r="C20" s="232"/>
      <c r="D20" s="232"/>
      <c r="E20" s="232"/>
      <c r="F20" s="232"/>
      <c r="G20" s="231"/>
      <c r="H20" s="231"/>
      <c r="N20" s="76"/>
    </row>
    <row r="21" spans="1:14" ht="14.1" customHeight="1" x14ac:dyDescent="0.2">
      <c r="A21" s="64"/>
      <c r="B21" s="232"/>
      <c r="C21" s="232"/>
      <c r="D21" s="232"/>
      <c r="E21" s="232"/>
      <c r="F21" s="232"/>
      <c r="G21" s="231"/>
      <c r="H21" s="231"/>
      <c r="N21" s="76"/>
    </row>
    <row r="22" spans="1:14" ht="14.1" customHeight="1" x14ac:dyDescent="0.2">
      <c r="A22" s="197" t="s">
        <v>150</v>
      </c>
      <c r="B22" s="232"/>
      <c r="C22" s="232"/>
      <c r="D22" s="232"/>
      <c r="E22" s="232"/>
      <c r="F22" s="232"/>
      <c r="G22" s="270"/>
      <c r="H22" s="270"/>
      <c r="N22" s="76"/>
    </row>
    <row r="23" spans="1:14" ht="14.1" customHeight="1" x14ac:dyDescent="0.2">
      <c r="A23" s="197" t="s">
        <v>146</v>
      </c>
      <c r="B23" s="180">
        <v>1694</v>
      </c>
      <c r="C23" s="180">
        <v>1406</v>
      </c>
      <c r="D23" s="180">
        <v>1582</v>
      </c>
      <c r="E23" s="180">
        <v>1735</v>
      </c>
      <c r="F23" s="180">
        <v>2054</v>
      </c>
      <c r="G23" s="231"/>
      <c r="H23" s="184">
        <v>312843</v>
      </c>
      <c r="N23" s="76"/>
    </row>
    <row r="24" spans="1:14" ht="14.1" customHeight="1" x14ac:dyDescent="0.2">
      <c r="A24" s="197" t="s">
        <v>147</v>
      </c>
      <c r="B24" s="180">
        <v>150719</v>
      </c>
      <c r="C24" s="180">
        <v>126349</v>
      </c>
      <c r="D24" s="180">
        <v>126186</v>
      </c>
      <c r="E24" s="180">
        <v>139355</v>
      </c>
      <c r="F24" s="180">
        <v>172112</v>
      </c>
      <c r="G24" s="235"/>
      <c r="H24" s="180">
        <v>36664867</v>
      </c>
      <c r="N24" s="76"/>
    </row>
    <row r="25" spans="1:14" ht="14.1" customHeight="1" x14ac:dyDescent="0.2">
      <c r="A25" s="197"/>
      <c r="B25" s="180"/>
      <c r="C25" s="180"/>
      <c r="D25" s="180"/>
      <c r="E25" s="180"/>
      <c r="F25" s="180"/>
      <c r="G25" s="231"/>
      <c r="H25" s="231"/>
      <c r="N25" s="76"/>
    </row>
    <row r="26" spans="1:14" ht="14.1" customHeight="1" x14ac:dyDescent="0.2">
      <c r="A26" s="197" t="s">
        <v>151</v>
      </c>
      <c r="B26" s="180"/>
      <c r="C26" s="180"/>
      <c r="D26" s="180"/>
      <c r="E26" s="180"/>
      <c r="F26" s="180"/>
      <c r="G26" s="231"/>
      <c r="H26" s="231"/>
      <c r="N26" s="76"/>
    </row>
    <row r="27" spans="1:14" ht="14.1" customHeight="1" x14ac:dyDescent="0.2">
      <c r="A27" s="197" t="s">
        <v>146</v>
      </c>
      <c r="B27" s="180">
        <v>104</v>
      </c>
      <c r="C27" s="180">
        <v>53</v>
      </c>
      <c r="D27" s="180">
        <v>49</v>
      </c>
      <c r="E27" s="180">
        <v>39</v>
      </c>
      <c r="F27" s="180">
        <v>48</v>
      </c>
      <c r="G27" s="231"/>
      <c r="H27" s="184">
        <v>6430</v>
      </c>
      <c r="N27" s="76"/>
    </row>
    <row r="28" spans="1:14" ht="14.1" customHeight="1" x14ac:dyDescent="0.2">
      <c r="A28" s="197" t="s">
        <v>147</v>
      </c>
      <c r="B28" s="180">
        <v>80376</v>
      </c>
      <c r="C28" s="180">
        <v>14890</v>
      </c>
      <c r="D28" s="180">
        <v>22794</v>
      </c>
      <c r="E28" s="180">
        <v>37220</v>
      </c>
      <c r="F28" s="180">
        <v>15215</v>
      </c>
      <c r="G28" s="231"/>
      <c r="H28" s="184">
        <v>4028015</v>
      </c>
      <c r="N28" s="76"/>
    </row>
    <row r="29" spans="1:14" ht="14.1" customHeight="1" x14ac:dyDescent="0.2">
      <c r="A29" s="197"/>
      <c r="B29" s="180"/>
      <c r="C29" s="180"/>
      <c r="D29" s="180"/>
      <c r="E29" s="180"/>
      <c r="F29" s="180"/>
      <c r="G29" s="231"/>
      <c r="H29" s="231"/>
      <c r="N29" s="76"/>
    </row>
    <row r="30" spans="1:14" ht="14.1" customHeight="1" x14ac:dyDescent="0.2">
      <c r="A30" s="197" t="s">
        <v>4</v>
      </c>
      <c r="B30" s="180"/>
      <c r="C30" s="180"/>
      <c r="D30" s="180"/>
      <c r="E30" s="180"/>
      <c r="F30" s="180"/>
      <c r="G30" s="231"/>
      <c r="H30" s="231"/>
      <c r="N30" s="76"/>
    </row>
    <row r="31" spans="1:14" ht="14.1" customHeight="1" x14ac:dyDescent="0.2">
      <c r="A31" s="197" t="s">
        <v>146</v>
      </c>
      <c r="B31" s="180">
        <v>1098</v>
      </c>
      <c r="C31" s="180">
        <v>737</v>
      </c>
      <c r="D31" s="180">
        <v>904</v>
      </c>
      <c r="E31" s="180">
        <v>842</v>
      </c>
      <c r="F31" s="180">
        <v>934</v>
      </c>
      <c r="G31" s="231"/>
      <c r="H31" s="184">
        <v>97015</v>
      </c>
      <c r="N31" s="76"/>
    </row>
    <row r="32" spans="1:14" ht="14.1" customHeight="1" x14ac:dyDescent="0.2">
      <c r="A32" s="197" t="s">
        <v>147</v>
      </c>
      <c r="B32" s="180">
        <v>95406</v>
      </c>
      <c r="C32" s="180">
        <v>65543</v>
      </c>
      <c r="D32" s="180">
        <v>62655</v>
      </c>
      <c r="E32" s="180">
        <v>73663</v>
      </c>
      <c r="F32" s="180">
        <v>81708</v>
      </c>
      <c r="G32" s="274"/>
      <c r="H32" s="184">
        <v>17999055</v>
      </c>
      <c r="N32" s="76"/>
    </row>
    <row r="33" spans="1:8" ht="14.1" customHeight="1" x14ac:dyDescent="0.2">
      <c r="A33" s="64"/>
      <c r="B33" s="168"/>
      <c r="C33" s="23"/>
      <c r="D33" s="23"/>
      <c r="E33" s="23"/>
      <c r="F33" s="23"/>
      <c r="G33" s="23"/>
      <c r="H33" s="162"/>
    </row>
    <row r="34" spans="1:8" ht="14.1" customHeight="1" x14ac:dyDescent="0.2">
      <c r="A34" s="35" t="s">
        <v>152</v>
      </c>
      <c r="B34" s="36"/>
      <c r="C34" s="36"/>
      <c r="D34" s="36"/>
      <c r="E34" s="36"/>
      <c r="F34" s="36"/>
      <c r="G34" s="37"/>
      <c r="H34" s="37"/>
    </row>
    <row r="35" spans="1:8" ht="14.1" customHeight="1" x14ac:dyDescent="0.2">
      <c r="A35" s="77"/>
      <c r="B35" s="16"/>
      <c r="C35" s="16"/>
      <c r="D35" s="16"/>
      <c r="E35" s="16"/>
      <c r="F35" s="16"/>
      <c r="G35" s="17"/>
      <c r="H35" s="17"/>
    </row>
    <row r="36" spans="1:8" ht="9.75" customHeight="1" x14ac:dyDescent="0.2"/>
  </sheetData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S84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47" style="23" customWidth="1"/>
    <col min="2" max="2" width="9.140625" style="23" bestFit="1" customWidth="1"/>
    <col min="3" max="5" width="7.85546875" style="23" bestFit="1" customWidth="1"/>
    <col min="6" max="6" width="1.7109375" style="23" customWidth="1"/>
    <col min="7" max="7" width="10.85546875" style="23" bestFit="1" customWidth="1"/>
    <col min="8" max="8" width="11.42578125" style="34"/>
    <col min="9" max="9" width="10" style="23" customWidth="1"/>
    <col min="10" max="10" width="11.42578125" style="23"/>
    <col min="11" max="11" width="3.5703125" style="23" customWidth="1"/>
    <col min="12" max="12" width="11.7109375" style="23" customWidth="1"/>
    <col min="13" max="13" width="1.85546875" style="23" customWidth="1"/>
    <col min="14" max="16384" width="11.42578125" style="23"/>
  </cols>
  <sheetData>
    <row r="1" spans="1:19" s="4" customFormat="1" ht="14.1" customHeight="1" thickBot="1" x14ac:dyDescent="0.25">
      <c r="A1" s="1" t="s">
        <v>209</v>
      </c>
      <c r="B1" s="2"/>
      <c r="C1" s="2"/>
      <c r="D1" s="2"/>
      <c r="E1" s="2"/>
      <c r="F1" s="2"/>
      <c r="G1" s="2"/>
      <c r="H1" s="3"/>
    </row>
    <row r="2" spans="1:19" s="4" customFormat="1" ht="14.1" customHeight="1" x14ac:dyDescent="0.2">
      <c r="H2" s="3"/>
      <c r="I2" s="260"/>
      <c r="J2" s="264" t="s">
        <v>246</v>
      </c>
      <c r="K2" s="261"/>
      <c r="L2" s="261"/>
      <c r="M2" s="261"/>
      <c r="N2" s="261"/>
      <c r="O2" s="261"/>
      <c r="P2" s="261"/>
      <c r="Q2" s="261"/>
      <c r="R2" s="261"/>
      <c r="S2" s="261"/>
    </row>
    <row r="3" spans="1:19" s="4" customFormat="1" ht="14.1" customHeight="1" x14ac:dyDescent="0.2">
      <c r="A3" s="6" t="s">
        <v>207</v>
      </c>
      <c r="H3" s="3"/>
      <c r="I3" s="5"/>
    </row>
    <row r="4" spans="1:19" s="4" customFormat="1" ht="14.1" customHeight="1" x14ac:dyDescent="0.2">
      <c r="H4" s="3"/>
      <c r="I4" s="5"/>
    </row>
    <row r="5" spans="1:19" s="4" customFormat="1" ht="14.1" customHeight="1" x14ac:dyDescent="0.2">
      <c r="A5" s="6" t="s">
        <v>235</v>
      </c>
      <c r="H5" s="3"/>
    </row>
    <row r="6" spans="1:19" s="4" customFormat="1" ht="14.1" customHeight="1" x14ac:dyDescent="0.2">
      <c r="A6" s="6" t="s">
        <v>236</v>
      </c>
      <c r="H6" s="3"/>
    </row>
    <row r="7" spans="1:19" s="4" customFormat="1" ht="14.1" customHeight="1" x14ac:dyDescent="0.2">
      <c r="A7" s="6"/>
      <c r="H7" s="3"/>
    </row>
    <row r="8" spans="1:19" s="4" customFormat="1" ht="14.1" customHeight="1" x14ac:dyDescent="0.2">
      <c r="A8" s="7" t="s">
        <v>9</v>
      </c>
      <c r="H8" s="3"/>
    </row>
    <row r="9" spans="1:19" s="4" customFormat="1" ht="9.9499999999999993" customHeight="1" x14ac:dyDescent="0.2">
      <c r="A9" s="8"/>
      <c r="B9" s="9"/>
      <c r="C9" s="9"/>
      <c r="D9" s="9"/>
      <c r="E9" s="9"/>
      <c r="F9" s="8"/>
      <c r="G9" s="8"/>
      <c r="H9" s="3"/>
    </row>
    <row r="10" spans="1:19" s="13" customFormat="1" ht="14.1" customHeight="1" x14ac:dyDescent="0.2">
      <c r="A10" s="10"/>
      <c r="B10" s="10" t="s">
        <v>7</v>
      </c>
      <c r="C10" s="10"/>
      <c r="D10" s="10"/>
      <c r="E10" s="10"/>
      <c r="F10" s="10"/>
      <c r="G10" s="10" t="s">
        <v>8</v>
      </c>
      <c r="H10" s="11"/>
      <c r="I10" s="12"/>
    </row>
    <row r="11" spans="1:19" s="13" customFormat="1" ht="14.1" customHeight="1" x14ac:dyDescent="0.2">
      <c r="A11" s="14"/>
      <c r="B11" s="15">
        <v>2014</v>
      </c>
      <c r="C11" s="15">
        <v>2015</v>
      </c>
      <c r="D11" s="15" t="s">
        <v>277</v>
      </c>
      <c r="E11" s="15" t="s">
        <v>276</v>
      </c>
      <c r="F11" s="14"/>
      <c r="G11" s="15" t="s">
        <v>276</v>
      </c>
      <c r="H11" s="11"/>
    </row>
    <row r="12" spans="1:19" s="4" customFormat="1" ht="14.1" customHeight="1" x14ac:dyDescent="0.2">
      <c r="A12" s="9"/>
      <c r="B12" s="261"/>
      <c r="C12" s="261"/>
      <c r="D12" s="261"/>
      <c r="F12" s="17"/>
      <c r="G12" s="18"/>
      <c r="H12" s="3"/>
      <c r="M12" s="19"/>
    </row>
    <row r="13" spans="1:19" s="4" customFormat="1" ht="14.1" customHeight="1" x14ac:dyDescent="0.2">
      <c r="A13" s="21" t="s">
        <v>46</v>
      </c>
      <c r="B13" s="196">
        <v>6959268</v>
      </c>
      <c r="C13" s="196">
        <v>7155441</v>
      </c>
      <c r="D13" s="196">
        <v>7206744</v>
      </c>
      <c r="E13" s="196">
        <v>7418654</v>
      </c>
      <c r="F13" s="203"/>
      <c r="G13" s="196">
        <v>1057467000</v>
      </c>
      <c r="H13" s="3"/>
      <c r="M13" s="19"/>
    </row>
    <row r="14" spans="1:19" s="4" customFormat="1" ht="14.1" customHeight="1" x14ac:dyDescent="0.2">
      <c r="A14" s="21"/>
      <c r="B14" s="196"/>
      <c r="C14" s="196"/>
      <c r="D14" s="196"/>
      <c r="E14" s="196"/>
      <c r="F14" s="196"/>
      <c r="G14" s="196"/>
      <c r="H14" s="3"/>
      <c r="M14" s="19"/>
    </row>
    <row r="15" spans="1:19" s="4" customFormat="1" ht="14.1" customHeight="1" x14ac:dyDescent="0.2">
      <c r="A15" s="22" t="s">
        <v>226</v>
      </c>
      <c r="B15" s="203">
        <v>447871</v>
      </c>
      <c r="C15" s="203">
        <v>461814</v>
      </c>
      <c r="D15" s="203">
        <v>328699</v>
      </c>
      <c r="E15" s="203">
        <v>371540</v>
      </c>
      <c r="F15" s="203"/>
      <c r="G15" s="203">
        <v>31335000</v>
      </c>
      <c r="H15" s="3"/>
      <c r="M15" s="19"/>
    </row>
    <row r="16" spans="1:19" s="251" customFormat="1" ht="14.1" customHeight="1" x14ac:dyDescent="0.2">
      <c r="A16" s="22"/>
      <c r="B16" s="203"/>
      <c r="C16" s="203"/>
      <c r="D16" s="203"/>
      <c r="E16" s="203"/>
      <c r="F16" s="203"/>
      <c r="G16" s="203"/>
      <c r="H16" s="3"/>
      <c r="M16" s="19"/>
    </row>
    <row r="17" spans="1:15" ht="14.1" customHeight="1" x14ac:dyDescent="0.2">
      <c r="A17" s="22" t="s">
        <v>2</v>
      </c>
      <c r="B17" s="203"/>
      <c r="C17" s="203"/>
      <c r="D17" s="203"/>
      <c r="E17" s="203"/>
      <c r="F17" s="171"/>
      <c r="G17" s="203"/>
      <c r="H17" s="3"/>
      <c r="M17" s="4"/>
      <c r="N17" s="4"/>
      <c r="O17" s="4"/>
    </row>
    <row r="18" spans="1:15" ht="14.1" customHeight="1" x14ac:dyDescent="0.2">
      <c r="A18" s="24" t="s">
        <v>43</v>
      </c>
      <c r="B18" s="203"/>
      <c r="C18" s="203"/>
      <c r="D18" s="203"/>
      <c r="E18" s="203"/>
      <c r="F18" s="171"/>
      <c r="G18" s="203"/>
      <c r="H18" s="3"/>
      <c r="J18" s="18"/>
      <c r="K18" s="18"/>
      <c r="L18" s="18"/>
      <c r="M18" s="4"/>
      <c r="N18" s="4"/>
      <c r="O18" s="4"/>
    </row>
    <row r="19" spans="1:15" ht="14.1" customHeight="1" x14ac:dyDescent="0.2">
      <c r="A19" s="24" t="s">
        <v>38</v>
      </c>
      <c r="B19" s="195"/>
      <c r="C19" s="195"/>
      <c r="D19" s="195"/>
      <c r="E19" s="195"/>
      <c r="F19" s="195"/>
      <c r="G19" s="195"/>
      <c r="H19" s="3"/>
      <c r="I19" s="20"/>
      <c r="J19" s="19"/>
      <c r="K19" s="19"/>
      <c r="L19" s="19"/>
      <c r="M19" s="4"/>
      <c r="N19" s="4"/>
      <c r="O19" s="4"/>
    </row>
    <row r="20" spans="1:15" ht="14.1" customHeight="1" x14ac:dyDescent="0.2">
      <c r="A20" s="25" t="s">
        <v>39</v>
      </c>
      <c r="B20" s="203">
        <v>2046652</v>
      </c>
      <c r="C20" s="203">
        <v>2112790</v>
      </c>
      <c r="D20" s="203">
        <v>2166828</v>
      </c>
      <c r="E20" s="203">
        <v>2173998</v>
      </c>
      <c r="F20" s="171"/>
      <c r="G20" s="203">
        <v>190375000</v>
      </c>
      <c r="H20" s="3"/>
      <c r="I20" s="20"/>
      <c r="J20" s="19"/>
      <c r="K20" s="4"/>
      <c r="L20" s="19"/>
      <c r="M20" s="4"/>
      <c r="N20" s="4"/>
      <c r="O20" s="4"/>
    </row>
    <row r="21" spans="1:15" ht="14.1" customHeight="1" x14ac:dyDescent="0.2">
      <c r="A21" s="26" t="s">
        <v>31</v>
      </c>
      <c r="B21" s="203">
        <v>1807685</v>
      </c>
      <c r="C21" s="203">
        <v>1871015</v>
      </c>
      <c r="D21" s="203">
        <v>1932653</v>
      </c>
      <c r="E21" s="203">
        <v>1912058</v>
      </c>
      <c r="F21" s="196"/>
      <c r="G21" s="203">
        <v>149778000</v>
      </c>
      <c r="H21" s="3"/>
      <c r="I21" s="20"/>
      <c r="J21" s="19"/>
      <c r="K21" s="18"/>
      <c r="L21" s="19"/>
      <c r="M21" s="4"/>
      <c r="N21" s="4"/>
      <c r="O21" s="4"/>
    </row>
    <row r="22" spans="1:15" ht="14.1" customHeight="1" x14ac:dyDescent="0.2">
      <c r="A22" s="26"/>
      <c r="B22" s="203"/>
      <c r="C22" s="203"/>
      <c r="D22" s="203"/>
      <c r="E22" s="203"/>
      <c r="F22" s="196"/>
      <c r="G22" s="203"/>
      <c r="H22" s="3"/>
      <c r="I22" s="20"/>
      <c r="J22" s="19"/>
      <c r="K22" s="18"/>
      <c r="L22" s="19"/>
      <c r="M22" s="251"/>
      <c r="N22" s="251"/>
      <c r="O22" s="251"/>
    </row>
    <row r="23" spans="1:15" ht="14.1" customHeight="1" x14ac:dyDescent="0.2">
      <c r="A23" s="22" t="s">
        <v>0</v>
      </c>
      <c r="B23" s="203">
        <v>421552</v>
      </c>
      <c r="C23" s="203">
        <v>430753</v>
      </c>
      <c r="D23" s="203">
        <v>443245</v>
      </c>
      <c r="E23" s="203">
        <v>465617</v>
      </c>
      <c r="F23" s="196"/>
      <c r="G23" s="203">
        <v>64751000</v>
      </c>
      <c r="H23" s="3"/>
      <c r="I23" s="20"/>
      <c r="J23" s="4"/>
      <c r="K23" s="4"/>
      <c r="L23" s="4"/>
      <c r="M23" s="4"/>
      <c r="N23" s="4"/>
      <c r="O23" s="4"/>
    </row>
    <row r="24" spans="1:15" ht="14.1" customHeight="1" x14ac:dyDescent="0.2">
      <c r="A24" s="22"/>
      <c r="B24" s="203"/>
      <c r="C24" s="203"/>
      <c r="D24" s="203"/>
      <c r="E24" s="203"/>
      <c r="F24" s="196"/>
      <c r="G24" s="203"/>
      <c r="H24" s="3"/>
      <c r="I24" s="20"/>
      <c r="J24" s="251"/>
      <c r="K24" s="251"/>
      <c r="L24" s="251"/>
      <c r="M24" s="251"/>
      <c r="N24" s="251"/>
      <c r="O24" s="251"/>
    </row>
    <row r="25" spans="1:15" ht="14.1" customHeight="1" x14ac:dyDescent="0.2">
      <c r="A25" s="22" t="s">
        <v>1</v>
      </c>
      <c r="B25" s="203">
        <f>B27+B28+B29+B30+B31+B33+B35</f>
        <v>4043193</v>
      </c>
      <c r="C25" s="203">
        <f>C27+C28+C29+C30+C31+C33+C35</f>
        <v>4150084</v>
      </c>
      <c r="D25" s="203">
        <f>D27+D28+D29+D30+D31+D33+D35</f>
        <v>4267972</v>
      </c>
      <c r="E25" s="203">
        <f>E27+E28+E29+E30+E31+E33+E35</f>
        <v>4407499</v>
      </c>
      <c r="F25" s="203"/>
      <c r="G25" s="203">
        <f>G27+G28+G29+G30+G31+G33+G35</f>
        <v>771006000</v>
      </c>
      <c r="H25" s="3"/>
      <c r="I25" s="20"/>
      <c r="J25" s="4"/>
      <c r="K25" s="4"/>
      <c r="L25" s="4"/>
      <c r="M25" s="4"/>
      <c r="N25" s="4"/>
      <c r="O25" s="4"/>
    </row>
    <row r="26" spans="1:15" ht="14.1" customHeight="1" x14ac:dyDescent="0.2">
      <c r="A26" s="25" t="s">
        <v>42</v>
      </c>
      <c r="B26" s="195"/>
      <c r="C26" s="195"/>
      <c r="D26" s="195"/>
      <c r="E26" s="195"/>
      <c r="F26" s="203"/>
      <c r="G26" s="195"/>
      <c r="H26" s="3"/>
      <c r="I26" s="20"/>
      <c r="J26" s="4"/>
      <c r="K26" s="4"/>
      <c r="L26" s="4"/>
      <c r="M26" s="4"/>
      <c r="N26" s="4"/>
      <c r="O26" s="4"/>
    </row>
    <row r="27" spans="1:15" ht="14.1" customHeight="1" x14ac:dyDescent="0.2">
      <c r="A27" s="25" t="s">
        <v>37</v>
      </c>
      <c r="B27" s="203">
        <v>1290131</v>
      </c>
      <c r="C27" s="203">
        <v>1322934</v>
      </c>
      <c r="D27" s="203">
        <v>1368236</v>
      </c>
      <c r="E27" s="203">
        <v>1441395</v>
      </c>
      <c r="F27" s="203"/>
      <c r="G27" s="203">
        <v>253553000</v>
      </c>
      <c r="H27" s="3"/>
      <c r="I27" s="20"/>
      <c r="J27" s="4"/>
      <c r="K27" s="4"/>
      <c r="L27" s="4"/>
      <c r="M27" s="4"/>
      <c r="N27" s="4"/>
      <c r="O27" s="4"/>
    </row>
    <row r="28" spans="1:15" ht="14.1" customHeight="1" x14ac:dyDescent="0.2">
      <c r="A28" s="25" t="s">
        <v>22</v>
      </c>
      <c r="B28" s="203">
        <v>132314</v>
      </c>
      <c r="C28" s="203">
        <v>133968</v>
      </c>
      <c r="D28" s="203">
        <v>143779</v>
      </c>
      <c r="E28" s="203">
        <v>146386</v>
      </c>
      <c r="F28" s="203"/>
      <c r="G28" s="203">
        <v>44447000</v>
      </c>
      <c r="H28" s="3"/>
      <c r="I28" s="4"/>
      <c r="J28" s="4"/>
      <c r="K28" s="4"/>
      <c r="L28" s="4"/>
      <c r="M28" s="4"/>
      <c r="N28" s="4"/>
      <c r="O28" s="4"/>
    </row>
    <row r="29" spans="1:15" ht="14.1" customHeight="1" x14ac:dyDescent="0.2">
      <c r="A29" s="25" t="s">
        <v>23</v>
      </c>
      <c r="B29" s="203">
        <v>251244</v>
      </c>
      <c r="C29" s="203">
        <v>256609</v>
      </c>
      <c r="D29" s="203">
        <v>262959</v>
      </c>
      <c r="E29" s="203">
        <v>276488</v>
      </c>
      <c r="F29" s="203"/>
      <c r="G29" s="203">
        <v>41272000</v>
      </c>
      <c r="H29" s="3"/>
      <c r="I29" s="4"/>
      <c r="J29" s="4"/>
      <c r="K29" s="4"/>
      <c r="L29" s="4"/>
      <c r="M29" s="4"/>
      <c r="N29" s="4"/>
      <c r="O29" s="4"/>
    </row>
    <row r="30" spans="1:15" ht="14.1" customHeight="1" x14ac:dyDescent="0.2">
      <c r="A30" s="25" t="s">
        <v>24</v>
      </c>
      <c r="B30" s="203">
        <v>650238</v>
      </c>
      <c r="C30" s="203">
        <v>633327</v>
      </c>
      <c r="D30" s="203">
        <v>634630</v>
      </c>
      <c r="E30" s="203">
        <v>636362</v>
      </c>
      <c r="F30" s="203"/>
      <c r="G30" s="203">
        <v>112981000</v>
      </c>
      <c r="H30" s="3"/>
      <c r="I30" s="4"/>
      <c r="J30" s="4"/>
      <c r="K30" s="4"/>
      <c r="L30" s="4"/>
    </row>
    <row r="31" spans="1:15" ht="14.1" customHeight="1" x14ac:dyDescent="0.2">
      <c r="A31" s="25" t="s">
        <v>223</v>
      </c>
      <c r="B31" s="203">
        <v>297571</v>
      </c>
      <c r="C31" s="203">
        <v>329109</v>
      </c>
      <c r="D31" s="203">
        <v>341405</v>
      </c>
      <c r="E31" s="203">
        <v>360298</v>
      </c>
      <c r="F31" s="203"/>
      <c r="G31" s="203">
        <v>86101000</v>
      </c>
      <c r="H31" s="3"/>
    </row>
    <row r="32" spans="1:15" ht="14.1" customHeight="1" x14ac:dyDescent="0.2">
      <c r="A32" s="25" t="s">
        <v>41</v>
      </c>
      <c r="B32" s="195"/>
      <c r="C32" s="195"/>
      <c r="D32" s="195"/>
      <c r="E32" s="195"/>
      <c r="F32" s="195"/>
      <c r="G32" s="195"/>
      <c r="H32" s="3"/>
    </row>
    <row r="33" spans="1:9" ht="14.1" customHeight="1" x14ac:dyDescent="0.2">
      <c r="A33" s="25" t="s">
        <v>40</v>
      </c>
      <c r="B33" s="203">
        <v>1204023</v>
      </c>
      <c r="C33" s="203">
        <v>1243652</v>
      </c>
      <c r="D33" s="203">
        <v>1282832</v>
      </c>
      <c r="E33" s="203">
        <v>1308841</v>
      </c>
      <c r="F33" s="203"/>
      <c r="G33" s="203">
        <v>190412000</v>
      </c>
      <c r="H33" s="3"/>
    </row>
    <row r="34" spans="1:9" ht="14.1" customHeight="1" x14ac:dyDescent="0.2">
      <c r="A34" s="25" t="s">
        <v>45</v>
      </c>
      <c r="B34" s="195"/>
      <c r="C34" s="195"/>
      <c r="D34" s="195"/>
      <c r="E34" s="195"/>
      <c r="F34" s="203"/>
      <c r="G34" s="195"/>
      <c r="H34" s="3"/>
      <c r="I34" s="5"/>
    </row>
    <row r="35" spans="1:9" ht="14.1" customHeight="1" x14ac:dyDescent="0.2">
      <c r="A35" s="25" t="s">
        <v>224</v>
      </c>
      <c r="B35" s="203">
        <v>217672</v>
      </c>
      <c r="C35" s="203">
        <v>230485</v>
      </c>
      <c r="D35" s="203">
        <v>234131</v>
      </c>
      <c r="E35" s="203">
        <v>237729</v>
      </c>
      <c r="F35" s="203"/>
      <c r="G35" s="203">
        <v>42240000</v>
      </c>
      <c r="H35" s="3"/>
      <c r="I35" s="5"/>
    </row>
    <row r="36" spans="1:9" ht="14.1" customHeight="1" x14ac:dyDescent="0.2">
      <c r="A36" s="24"/>
      <c r="B36" s="203"/>
      <c r="C36" s="203"/>
      <c r="D36" s="203"/>
      <c r="E36" s="203"/>
      <c r="F36" s="196"/>
      <c r="G36" s="203"/>
      <c r="H36" s="3"/>
      <c r="I36" s="27"/>
    </row>
    <row r="37" spans="1:9" ht="14.1" customHeight="1" x14ac:dyDescent="0.2">
      <c r="A37" s="28" t="s">
        <v>10</v>
      </c>
      <c r="B37" s="203">
        <v>687844</v>
      </c>
      <c r="C37" s="203">
        <v>730671</v>
      </c>
      <c r="D37" s="203">
        <v>737860</v>
      </c>
      <c r="E37" s="203">
        <v>763651</v>
      </c>
      <c r="F37" s="203"/>
      <c r="G37" s="203">
        <v>108852000</v>
      </c>
      <c r="H37" s="3"/>
      <c r="I37" s="27"/>
    </row>
    <row r="38" spans="1:9" ht="14.1" customHeight="1" x14ac:dyDescent="0.2">
      <c r="A38" s="28"/>
      <c r="B38" s="203"/>
      <c r="C38" s="203"/>
      <c r="D38" s="203"/>
      <c r="E38" s="203"/>
      <c r="F38" s="203"/>
      <c r="G38" s="203"/>
      <c r="H38" s="3"/>
    </row>
    <row r="39" spans="1:9" ht="14.1" customHeight="1" x14ac:dyDescent="0.2">
      <c r="A39" s="21" t="s">
        <v>36</v>
      </c>
      <c r="B39" s="203">
        <v>7647112</v>
      </c>
      <c r="C39" s="203">
        <v>7886112</v>
      </c>
      <c r="D39" s="203">
        <v>7944604</v>
      </c>
      <c r="E39" s="203">
        <v>8182305</v>
      </c>
      <c r="F39" s="203"/>
      <c r="G39" s="203">
        <v>1166319000</v>
      </c>
      <c r="H39" s="3"/>
    </row>
    <row r="40" spans="1:9" ht="14.1" customHeight="1" x14ac:dyDescent="0.2">
      <c r="A40" s="29"/>
      <c r="B40" s="30"/>
      <c r="C40" s="31"/>
      <c r="D40" s="30"/>
      <c r="E40" s="30"/>
      <c r="F40" s="32"/>
      <c r="G40" s="33"/>
    </row>
    <row r="41" spans="1:9" ht="14.1" customHeight="1" x14ac:dyDescent="0.2">
      <c r="A41" s="35" t="s">
        <v>222</v>
      </c>
      <c r="B41" s="36"/>
      <c r="C41" s="36"/>
      <c r="D41" s="36"/>
      <c r="E41" s="36"/>
      <c r="F41" s="37"/>
      <c r="G41" s="37"/>
    </row>
    <row r="42" spans="1:9" ht="14.1" customHeight="1" x14ac:dyDescent="0.2">
      <c r="A42" s="38" t="s">
        <v>278</v>
      </c>
      <c r="B42" s="16"/>
      <c r="C42" s="16"/>
      <c r="D42" s="16"/>
      <c r="E42" s="16"/>
      <c r="F42" s="17"/>
      <c r="G42" s="17"/>
    </row>
    <row r="43" spans="1:9" ht="14.1" customHeight="1" x14ac:dyDescent="0.2">
      <c r="A43" s="38"/>
      <c r="B43" s="16"/>
      <c r="C43" s="16"/>
      <c r="D43" s="16"/>
      <c r="E43" s="16"/>
      <c r="F43" s="17"/>
      <c r="G43" s="17"/>
    </row>
    <row r="44" spans="1:9" ht="14.1" customHeight="1" x14ac:dyDescent="0.2">
      <c r="A44" s="38"/>
      <c r="B44" s="17"/>
      <c r="C44" s="17"/>
      <c r="D44" s="17"/>
      <c r="E44" s="17"/>
      <c r="F44" s="17"/>
      <c r="G44" s="17"/>
    </row>
    <row r="45" spans="1:9" ht="14.1" customHeight="1" x14ac:dyDescent="0.2">
      <c r="A45" s="38"/>
      <c r="B45" s="16"/>
      <c r="C45" s="16"/>
      <c r="D45" s="16"/>
      <c r="E45" s="16"/>
      <c r="F45" s="17"/>
      <c r="G45" s="17"/>
    </row>
    <row r="46" spans="1:9" ht="14.1" customHeight="1" x14ac:dyDescent="0.2">
      <c r="A46" s="38"/>
      <c r="B46" s="16"/>
      <c r="C46" s="16"/>
      <c r="D46" s="16"/>
      <c r="E46" s="16"/>
      <c r="F46" s="17"/>
      <c r="G46" s="17"/>
    </row>
    <row r="47" spans="1:9" ht="14.1" customHeight="1" x14ac:dyDescent="0.2">
      <c r="A47" s="38"/>
      <c r="B47" s="16"/>
      <c r="C47" s="16"/>
      <c r="D47" s="16"/>
      <c r="E47" s="16"/>
      <c r="F47" s="17"/>
      <c r="G47" s="17"/>
    </row>
    <row r="48" spans="1:9" ht="14.1" customHeight="1" x14ac:dyDescent="0.2">
      <c r="A48" s="38"/>
      <c r="B48" s="16"/>
      <c r="C48" s="16"/>
      <c r="D48" s="16"/>
      <c r="E48" s="16"/>
      <c r="F48" s="17"/>
      <c r="G48" s="17"/>
    </row>
    <row r="49" spans="1:17" ht="14.1" customHeight="1" x14ac:dyDescent="0.2">
      <c r="A49" s="38"/>
      <c r="B49" s="16"/>
      <c r="C49" s="16"/>
      <c r="D49" s="16"/>
      <c r="E49" s="16"/>
      <c r="F49" s="17"/>
      <c r="G49" s="17"/>
    </row>
    <row r="50" spans="1:17" ht="14.1" customHeight="1" x14ac:dyDescent="0.2">
      <c r="A50" s="38"/>
      <c r="B50" s="16"/>
      <c r="C50" s="16"/>
      <c r="D50" s="16"/>
      <c r="E50" s="16"/>
      <c r="F50" s="17"/>
      <c r="G50" s="17"/>
    </row>
    <row r="51" spans="1:17" ht="14.1" customHeight="1" x14ac:dyDescent="0.2">
      <c r="A51" s="38"/>
      <c r="B51" s="16"/>
      <c r="C51" s="16"/>
      <c r="D51" s="16"/>
      <c r="E51" s="16"/>
      <c r="F51" s="17"/>
      <c r="G51" s="17"/>
    </row>
    <row r="52" spans="1:17" ht="14.1" customHeight="1" x14ac:dyDescent="0.2">
      <c r="A52" s="38"/>
      <c r="B52" s="16"/>
      <c r="C52" s="16"/>
      <c r="D52" s="16"/>
      <c r="E52" s="16"/>
      <c r="F52" s="17"/>
      <c r="G52" s="17"/>
    </row>
    <row r="53" spans="1:17" ht="14.1" customHeight="1" thickBot="1" x14ac:dyDescent="0.25">
      <c r="A53" s="1" t="s">
        <v>209</v>
      </c>
      <c r="B53" s="2"/>
      <c r="C53" s="2"/>
      <c r="D53" s="2"/>
      <c r="E53" s="2"/>
      <c r="F53" s="2"/>
      <c r="G53" s="2"/>
    </row>
    <row r="54" spans="1:17" ht="14.1" customHeight="1" x14ac:dyDescent="0.2"/>
    <row r="55" spans="1:17" ht="14.1" customHeight="1" x14ac:dyDescent="0.2"/>
    <row r="59" spans="1:17" ht="15" x14ac:dyDescent="0.2">
      <c r="A59" s="295" t="s">
        <v>266</v>
      </c>
      <c r="B59" s="295"/>
      <c r="C59" s="295"/>
      <c r="D59" s="295"/>
      <c r="E59" s="295"/>
      <c r="F59" s="295"/>
      <c r="G59" s="295"/>
      <c r="I59" s="93" t="s">
        <v>52</v>
      </c>
      <c r="J59" s="79"/>
      <c r="K59" s="79"/>
      <c r="L59" s="80"/>
    </row>
    <row r="60" spans="1:17" x14ac:dyDescent="0.2">
      <c r="I60" s="81"/>
      <c r="J60" s="82" t="s">
        <v>15</v>
      </c>
      <c r="K60" s="82"/>
      <c r="L60" s="83" t="s">
        <v>16</v>
      </c>
      <c r="Q60" s="196"/>
    </row>
    <row r="61" spans="1:17" x14ac:dyDescent="0.2">
      <c r="I61" s="291" t="s">
        <v>11</v>
      </c>
      <c r="J61" s="78">
        <v>5.008186121094204E-2</v>
      </c>
      <c r="K61" s="78"/>
      <c r="L61" s="78">
        <v>2.9632130364351795E-2</v>
      </c>
      <c r="M61" s="290"/>
      <c r="Q61" s="203">
        <f>L61-P61</f>
        <v>2.9632130364351795E-2</v>
      </c>
    </row>
    <row r="62" spans="1:17" x14ac:dyDescent="0.2">
      <c r="I62" s="291" t="s">
        <v>12</v>
      </c>
      <c r="J62" s="78">
        <v>0.29304480300604396</v>
      </c>
      <c r="K62" s="78"/>
      <c r="L62" s="78">
        <v>0.18002925859624935</v>
      </c>
      <c r="M62" s="290"/>
      <c r="Q62" s="203">
        <f t="shared" ref="Q62:Q64" si="0">L62-P62</f>
        <v>0.18002925859624935</v>
      </c>
    </row>
    <row r="63" spans="1:17" x14ac:dyDescent="0.2">
      <c r="I63" s="291" t="s">
        <v>13</v>
      </c>
      <c r="J63" s="78">
        <v>6.2763002560841899E-2</v>
      </c>
      <c r="K63" s="78"/>
      <c r="L63" s="78">
        <v>6.1232170838428052E-2</v>
      </c>
      <c r="M63" s="290"/>
      <c r="Q63" s="203">
        <f t="shared" si="0"/>
        <v>6.1232170838428052E-2</v>
      </c>
    </row>
    <row r="64" spans="1:17" x14ac:dyDescent="0.2">
      <c r="I64" s="292" t="s">
        <v>14</v>
      </c>
      <c r="J64" s="266">
        <v>0.5941103332221721</v>
      </c>
      <c r="K64" s="266"/>
      <c r="L64" s="266">
        <v>0.72910644020097082</v>
      </c>
      <c r="M64" s="290"/>
      <c r="Q64" s="203">
        <f t="shared" si="0"/>
        <v>0.72910644020097082</v>
      </c>
    </row>
    <row r="65" spans="9:13" x14ac:dyDescent="0.2">
      <c r="I65" s="293"/>
      <c r="J65" s="39"/>
      <c r="K65" s="39"/>
      <c r="L65" s="39"/>
      <c r="M65" s="39"/>
    </row>
    <row r="66" spans="9:13" x14ac:dyDescent="0.2">
      <c r="I66" s="25"/>
      <c r="J66" s="39"/>
      <c r="K66" s="39"/>
      <c r="L66" s="39"/>
      <c r="M66" s="39"/>
    </row>
    <row r="67" spans="9:13" x14ac:dyDescent="0.2">
      <c r="I67" s="25"/>
      <c r="J67" s="39"/>
      <c r="K67" s="39"/>
      <c r="L67" s="39"/>
      <c r="M67" s="39"/>
    </row>
    <row r="68" spans="9:13" x14ac:dyDescent="0.2">
      <c r="I68" s="24"/>
      <c r="J68" s="39"/>
      <c r="K68" s="39"/>
      <c r="L68" s="39"/>
      <c r="M68" s="39"/>
    </row>
    <row r="69" spans="9:13" x14ac:dyDescent="0.2">
      <c r="I69" s="24"/>
      <c r="J69" s="39"/>
      <c r="K69" s="39"/>
      <c r="L69" s="39"/>
      <c r="M69" s="39"/>
    </row>
    <row r="70" spans="9:13" x14ac:dyDescent="0.2">
      <c r="I70" s="24"/>
      <c r="J70" s="39"/>
      <c r="K70" s="39"/>
      <c r="L70" s="39"/>
      <c r="M70" s="39"/>
    </row>
    <row r="71" spans="9:13" x14ac:dyDescent="0.2">
      <c r="I71" s="24"/>
      <c r="J71" s="39"/>
      <c r="K71" s="39"/>
      <c r="L71" s="39"/>
      <c r="M71" s="39"/>
    </row>
    <row r="72" spans="9:13" x14ac:dyDescent="0.2">
      <c r="I72" s="24"/>
      <c r="J72" s="39"/>
      <c r="K72" s="39"/>
      <c r="L72" s="39"/>
      <c r="M72" s="39"/>
    </row>
    <row r="73" spans="9:13" x14ac:dyDescent="0.2">
      <c r="I73" s="24"/>
      <c r="J73" s="39"/>
      <c r="K73" s="39"/>
      <c r="L73" s="39"/>
      <c r="M73" s="39"/>
    </row>
    <row r="74" spans="9:13" x14ac:dyDescent="0.2">
      <c r="I74" s="24"/>
      <c r="J74" s="39"/>
      <c r="K74" s="39"/>
      <c r="L74" s="39"/>
      <c r="M74" s="39"/>
    </row>
    <row r="75" spans="9:13" x14ac:dyDescent="0.2">
      <c r="I75" s="24"/>
      <c r="J75" s="39"/>
      <c r="K75" s="39"/>
      <c r="L75" s="39"/>
      <c r="M75" s="39"/>
    </row>
    <row r="76" spans="9:13" x14ac:dyDescent="0.2">
      <c r="I76" s="40"/>
      <c r="J76" s="39"/>
      <c r="K76" s="39"/>
      <c r="L76" s="39"/>
    </row>
    <row r="84" spans="1:7" ht="15" x14ac:dyDescent="0.2">
      <c r="A84" s="295"/>
      <c r="B84" s="295"/>
      <c r="C84" s="295"/>
      <c r="D84" s="295"/>
      <c r="E84" s="295"/>
      <c r="F84" s="295"/>
      <c r="G84" s="295"/>
    </row>
  </sheetData>
  <mergeCells count="2">
    <mergeCell ref="A59:G59"/>
    <mergeCell ref="A84:G84"/>
  </mergeCells>
  <phoneticPr fontId="4" type="noConversion"/>
  <hyperlinks>
    <hyperlink ref="J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opLeftCell="A25" zoomScaleNormal="100" zoomScaleSheetLayoutView="40" workbookViewId="0">
      <selection activeCell="D18" sqref="D18"/>
    </sheetView>
  </sheetViews>
  <sheetFormatPr baseColWidth="10" defaultColWidth="11.5703125" defaultRowHeight="16.5" customHeight="1" x14ac:dyDescent="0.2"/>
  <cols>
    <col min="1" max="1" width="30" style="4" customWidth="1"/>
    <col min="2" max="2" width="9.5703125" style="4" customWidth="1"/>
    <col min="3" max="6" width="10" style="4" customWidth="1"/>
    <col min="7" max="7" width="2.140625" style="4" customWidth="1"/>
    <col min="8" max="8" width="10.42578125" style="4" customWidth="1"/>
    <col min="9" max="9" width="4.28515625" style="4" customWidth="1"/>
    <col min="10" max="10" width="11.5703125" style="4" customWidth="1"/>
    <col min="11" max="11" width="11.5703125" style="4"/>
    <col min="12" max="12" width="24.140625" style="4" customWidth="1"/>
    <col min="13" max="16384" width="11.5703125" style="4"/>
  </cols>
  <sheetData>
    <row r="1" spans="1:15" ht="14.1" customHeight="1" thickBot="1" x14ac:dyDescent="0.25">
      <c r="A1" s="1" t="s">
        <v>209</v>
      </c>
      <c r="B1" s="2"/>
      <c r="C1" s="2"/>
      <c r="D1" s="2"/>
      <c r="E1" s="2"/>
      <c r="F1" s="2"/>
      <c r="G1" s="2"/>
      <c r="H1" s="2"/>
    </row>
    <row r="2" spans="1:15" ht="14.1" customHeight="1" x14ac:dyDescent="0.2">
      <c r="A2" s="77"/>
      <c r="B2" s="50"/>
      <c r="C2" s="50"/>
      <c r="D2" s="50"/>
      <c r="E2" s="50"/>
      <c r="F2" s="50"/>
      <c r="G2" s="18"/>
      <c r="H2" s="18"/>
      <c r="K2" s="264" t="s">
        <v>246</v>
      </c>
    </row>
    <row r="3" spans="1:15" ht="14.1" customHeight="1" x14ac:dyDescent="0.2">
      <c r="A3" s="55" t="s">
        <v>219</v>
      </c>
      <c r="B3" s="50"/>
      <c r="C3" s="50"/>
      <c r="D3" s="50"/>
      <c r="E3" s="50"/>
      <c r="F3" s="50"/>
      <c r="G3" s="18"/>
      <c r="H3" s="18"/>
    </row>
    <row r="4" spans="1:15" ht="14.1" customHeight="1" x14ac:dyDescent="0.2">
      <c r="A4" s="6"/>
    </row>
    <row r="5" spans="1:15" ht="14.1" customHeight="1" x14ac:dyDescent="0.2">
      <c r="A5" s="41"/>
      <c r="B5" s="10" t="s">
        <v>7</v>
      </c>
      <c r="C5" s="10"/>
      <c r="D5" s="10"/>
      <c r="E5" s="10"/>
      <c r="F5" s="10"/>
      <c r="G5" s="10"/>
      <c r="H5" s="10" t="s">
        <v>8</v>
      </c>
    </row>
    <row r="6" spans="1:15" ht="14.1" customHeight="1" x14ac:dyDescent="0.2">
      <c r="A6" s="42"/>
      <c r="B6" s="159">
        <v>2013</v>
      </c>
      <c r="C6" s="159">
        <v>2014</v>
      </c>
      <c r="D6" s="159">
        <v>2015</v>
      </c>
      <c r="E6" s="159">
        <v>2016</v>
      </c>
      <c r="F6" s="159">
        <v>2017</v>
      </c>
      <c r="G6" s="14"/>
      <c r="H6" s="159">
        <v>2017</v>
      </c>
    </row>
    <row r="7" spans="1:15" ht="14.1" customHeight="1" x14ac:dyDescent="0.2">
      <c r="A7" s="9"/>
      <c r="B7" s="124"/>
      <c r="C7" s="124"/>
      <c r="D7" s="124"/>
      <c r="E7" s="124"/>
      <c r="F7" s="124"/>
      <c r="G7" s="180"/>
      <c r="H7" s="180"/>
    </row>
    <row r="8" spans="1:15" ht="14.1" customHeight="1" x14ac:dyDescent="0.2">
      <c r="A8" s="129" t="s">
        <v>153</v>
      </c>
      <c r="B8" s="180">
        <v>2834</v>
      </c>
      <c r="C8" s="180">
        <v>1549</v>
      </c>
      <c r="D8" s="180">
        <v>1417</v>
      </c>
      <c r="E8" s="180">
        <v>1191</v>
      </c>
      <c r="F8" s="180">
        <v>721</v>
      </c>
      <c r="G8" s="235"/>
      <c r="H8" s="180">
        <v>89454</v>
      </c>
      <c r="N8" s="76"/>
    </row>
    <row r="9" spans="1:15" ht="14.1" customHeight="1" x14ac:dyDescent="0.2">
      <c r="A9" s="129"/>
      <c r="B9" s="180"/>
      <c r="C9" s="180"/>
      <c r="D9" s="180"/>
      <c r="E9" s="180"/>
      <c r="F9" s="180"/>
      <c r="G9" s="235"/>
      <c r="H9" s="235"/>
      <c r="N9" s="76"/>
    </row>
    <row r="10" spans="1:15" ht="14.1" customHeight="1" x14ac:dyDescent="0.2">
      <c r="A10" s="129" t="s">
        <v>154</v>
      </c>
      <c r="B10" s="196"/>
      <c r="C10" s="196"/>
      <c r="D10" s="196"/>
      <c r="E10" s="196"/>
      <c r="F10" s="196"/>
      <c r="G10" s="235"/>
      <c r="H10" s="235"/>
      <c r="N10" s="76"/>
    </row>
    <row r="11" spans="1:15" ht="14.1" customHeight="1" x14ac:dyDescent="0.2">
      <c r="A11" s="197" t="s">
        <v>155</v>
      </c>
      <c r="B11" s="180">
        <v>99</v>
      </c>
      <c r="C11" s="180">
        <v>103</v>
      </c>
      <c r="D11" s="180">
        <v>87</v>
      </c>
      <c r="E11" s="180">
        <v>30</v>
      </c>
      <c r="F11" s="180">
        <v>14</v>
      </c>
      <c r="G11" s="235"/>
      <c r="H11" s="180">
        <v>3510</v>
      </c>
      <c r="N11" s="76"/>
    </row>
    <row r="12" spans="1:15" ht="14.1" customHeight="1" x14ac:dyDescent="0.2">
      <c r="A12" s="197" t="s">
        <v>156</v>
      </c>
      <c r="B12" s="180">
        <v>2735</v>
      </c>
      <c r="C12" s="180">
        <v>1446</v>
      </c>
      <c r="D12" s="180">
        <v>1330</v>
      </c>
      <c r="E12" s="180">
        <v>1161</v>
      </c>
      <c r="F12" s="180">
        <v>707</v>
      </c>
      <c r="G12" s="235"/>
      <c r="H12" s="196">
        <v>85944</v>
      </c>
      <c r="N12" s="76"/>
    </row>
    <row r="13" spans="1:15" ht="14.1" customHeight="1" x14ac:dyDescent="0.2">
      <c r="A13" s="166" t="s">
        <v>150</v>
      </c>
      <c r="B13" s="196">
        <v>1550</v>
      </c>
      <c r="C13" s="196">
        <v>749</v>
      </c>
      <c r="D13" s="196">
        <v>714</v>
      </c>
      <c r="E13" s="196">
        <v>589</v>
      </c>
      <c r="F13" s="196">
        <v>338</v>
      </c>
      <c r="G13" s="231"/>
      <c r="H13" s="196">
        <v>56269</v>
      </c>
      <c r="K13" s="261"/>
      <c r="L13" s="261"/>
      <c r="M13" s="261"/>
      <c r="N13" s="261"/>
      <c r="O13" s="261"/>
    </row>
    <row r="14" spans="1:15" ht="14.1" customHeight="1" x14ac:dyDescent="0.2">
      <c r="A14" s="197"/>
      <c r="B14" s="196"/>
      <c r="C14" s="196"/>
      <c r="D14" s="196"/>
      <c r="E14" s="236"/>
      <c r="F14" s="236"/>
      <c r="G14" s="231"/>
      <c r="H14" s="231"/>
      <c r="K14" s="261"/>
      <c r="L14" s="261"/>
      <c r="M14" s="261"/>
      <c r="N14" s="261"/>
      <c r="O14" s="261"/>
    </row>
    <row r="15" spans="1:15" ht="14.1" customHeight="1" x14ac:dyDescent="0.2">
      <c r="A15" s="198" t="s">
        <v>157</v>
      </c>
      <c r="B15" s="196"/>
      <c r="C15" s="196"/>
      <c r="D15" s="196"/>
      <c r="E15" s="196"/>
      <c r="F15" s="236"/>
      <c r="G15" s="231"/>
      <c r="H15" s="231"/>
      <c r="K15" s="261"/>
      <c r="L15" s="261"/>
      <c r="M15" s="261"/>
      <c r="N15" s="261"/>
      <c r="O15" s="261"/>
    </row>
    <row r="16" spans="1:15" ht="14.1" customHeight="1" x14ac:dyDescent="0.2">
      <c r="A16" s="197" t="s">
        <v>158</v>
      </c>
      <c r="B16" s="184">
        <v>2772</v>
      </c>
      <c r="C16" s="184">
        <v>1505</v>
      </c>
      <c r="D16" s="184">
        <v>1298</v>
      </c>
      <c r="E16" s="184">
        <v>1075</v>
      </c>
      <c r="F16" s="184">
        <v>479</v>
      </c>
      <c r="G16" s="231"/>
      <c r="H16" s="184">
        <v>70413</v>
      </c>
      <c r="K16" s="261"/>
      <c r="L16" s="261"/>
      <c r="M16" s="261"/>
      <c r="N16" s="261"/>
      <c r="O16" s="261"/>
    </row>
    <row r="17" spans="1:15" ht="14.1" customHeight="1" x14ac:dyDescent="0.2">
      <c r="A17" s="197" t="s">
        <v>159</v>
      </c>
      <c r="B17" s="184">
        <v>25</v>
      </c>
      <c r="C17" s="184">
        <v>32</v>
      </c>
      <c r="D17" s="184">
        <v>40</v>
      </c>
      <c r="E17" s="184">
        <v>9</v>
      </c>
      <c r="F17" s="184">
        <v>21</v>
      </c>
      <c r="G17" s="231"/>
      <c r="H17" s="184">
        <v>4572</v>
      </c>
      <c r="K17" s="261"/>
      <c r="L17" s="261"/>
      <c r="M17" s="261"/>
      <c r="N17" s="261"/>
      <c r="O17" s="261"/>
    </row>
    <row r="18" spans="1:15" ht="14.1" customHeight="1" x14ac:dyDescent="0.2">
      <c r="A18" s="197" t="s">
        <v>160</v>
      </c>
      <c r="B18" s="184">
        <v>37</v>
      </c>
      <c r="C18" s="184">
        <v>12</v>
      </c>
      <c r="D18" s="184">
        <v>79</v>
      </c>
      <c r="E18" s="184">
        <v>107</v>
      </c>
      <c r="F18" s="184">
        <v>221</v>
      </c>
      <c r="G18" s="231"/>
      <c r="H18" s="184">
        <v>14469</v>
      </c>
      <c r="K18" s="261"/>
      <c r="L18" s="261"/>
      <c r="M18" s="261"/>
      <c r="N18" s="261"/>
      <c r="O18" s="261"/>
    </row>
    <row r="19" spans="1:15" ht="14.1" customHeight="1" x14ac:dyDescent="0.2">
      <c r="A19" s="197"/>
      <c r="B19" s="18"/>
      <c r="C19" s="18"/>
      <c r="D19" s="196"/>
      <c r="E19" s="196"/>
      <c r="F19" s="196"/>
      <c r="G19" s="195"/>
      <c r="H19" s="231"/>
      <c r="K19" s="261"/>
      <c r="L19" s="261"/>
      <c r="M19" s="261"/>
      <c r="N19" s="261"/>
      <c r="O19" s="261"/>
    </row>
    <row r="20" spans="1:15" ht="14.1" customHeight="1" x14ac:dyDescent="0.2">
      <c r="A20" s="35" t="s">
        <v>152</v>
      </c>
      <c r="B20" s="36"/>
      <c r="C20" s="36"/>
      <c r="D20" s="204"/>
      <c r="E20" s="204"/>
      <c r="F20" s="204"/>
      <c r="G20" s="230"/>
      <c r="H20" s="230"/>
      <c r="J20" s="60"/>
      <c r="K20" s="261"/>
      <c r="L20" s="261"/>
      <c r="M20" s="261"/>
      <c r="N20" s="261"/>
      <c r="O20" s="261"/>
    </row>
    <row r="21" spans="1:15" ht="14.1" customHeight="1" x14ac:dyDescent="0.2">
      <c r="A21" s="77"/>
      <c r="D21" s="171"/>
      <c r="E21" s="171"/>
      <c r="F21" s="171"/>
      <c r="G21" s="171"/>
      <c r="H21" s="171"/>
      <c r="J21" s="60"/>
    </row>
    <row r="22" spans="1:15" ht="16.5" customHeight="1" x14ac:dyDescent="0.2">
      <c r="D22" s="171"/>
      <c r="E22" s="171"/>
      <c r="F22" s="171"/>
      <c r="G22" s="171"/>
      <c r="H22" s="171"/>
      <c r="J22" s="60"/>
    </row>
    <row r="23" spans="1:15" ht="16.5" customHeight="1" x14ac:dyDescent="0.2">
      <c r="D23" s="171"/>
      <c r="E23" s="171"/>
      <c r="F23" s="171"/>
      <c r="G23" s="171"/>
      <c r="H23" s="171"/>
      <c r="J23" s="60"/>
    </row>
    <row r="24" spans="1:15" ht="16.5" customHeight="1" x14ac:dyDescent="0.2">
      <c r="D24" s="171"/>
      <c r="E24" s="171"/>
      <c r="F24" s="171"/>
      <c r="G24" s="171"/>
      <c r="H24" s="171"/>
      <c r="J24" s="60"/>
    </row>
    <row r="25" spans="1:15" ht="14.1" customHeight="1" x14ac:dyDescent="0.2">
      <c r="A25" s="55" t="s">
        <v>220</v>
      </c>
      <c r="B25" s="50"/>
      <c r="C25" s="50"/>
      <c r="D25" s="202"/>
      <c r="E25" s="202"/>
      <c r="F25" s="202"/>
      <c r="G25" s="196"/>
      <c r="H25" s="196"/>
      <c r="J25" s="60"/>
    </row>
    <row r="26" spans="1:15" ht="14.1" customHeight="1" x14ac:dyDescent="0.2">
      <c r="A26" s="6"/>
      <c r="D26" s="171"/>
      <c r="E26" s="171"/>
      <c r="F26" s="171"/>
      <c r="G26" s="171"/>
      <c r="H26" s="171"/>
      <c r="J26" s="60"/>
    </row>
    <row r="27" spans="1:15" ht="14.1" customHeight="1" x14ac:dyDescent="0.2">
      <c r="A27" s="41"/>
      <c r="B27" s="10" t="s">
        <v>7</v>
      </c>
      <c r="C27" s="10"/>
      <c r="D27" s="10"/>
      <c r="E27" s="10"/>
      <c r="F27" s="10"/>
      <c r="G27" s="10"/>
      <c r="H27" s="10" t="s">
        <v>8</v>
      </c>
      <c r="J27" s="60"/>
    </row>
    <row r="28" spans="1:15" ht="14.1" customHeight="1" x14ac:dyDescent="0.2">
      <c r="A28" s="42"/>
      <c r="B28" s="159">
        <v>2013</v>
      </c>
      <c r="C28" s="159">
        <v>2014</v>
      </c>
      <c r="D28" s="159">
        <v>2015</v>
      </c>
      <c r="E28" s="159">
        <v>2016</v>
      </c>
      <c r="F28" s="159">
        <v>2017</v>
      </c>
      <c r="G28" s="159"/>
      <c r="H28" s="159">
        <v>2017</v>
      </c>
      <c r="J28" s="60"/>
    </row>
    <row r="29" spans="1:15" ht="14.1" customHeight="1" x14ac:dyDescent="0.2">
      <c r="A29" s="9"/>
      <c r="B29" s="16"/>
      <c r="C29" s="124"/>
      <c r="D29" s="124"/>
      <c r="E29" s="124"/>
      <c r="F29" s="124"/>
      <c r="G29" s="180"/>
      <c r="H29" s="180"/>
      <c r="J29" s="60"/>
    </row>
    <row r="30" spans="1:15" ht="14.1" customHeight="1" x14ac:dyDescent="0.2">
      <c r="A30" s="129" t="s">
        <v>161</v>
      </c>
      <c r="B30" s="196">
        <v>5137</v>
      </c>
      <c r="C30" s="196">
        <v>4326</v>
      </c>
      <c r="D30" s="196">
        <v>4514</v>
      </c>
      <c r="E30" s="196">
        <v>3910</v>
      </c>
      <c r="F30" s="196">
        <v>4267</v>
      </c>
      <c r="G30" s="235"/>
      <c r="H30" s="196">
        <v>478524</v>
      </c>
      <c r="J30" s="60"/>
      <c r="N30" s="76"/>
    </row>
    <row r="31" spans="1:15" ht="14.1" customHeight="1" x14ac:dyDescent="0.2">
      <c r="A31" s="129"/>
      <c r="B31" s="180"/>
      <c r="C31" s="180"/>
      <c r="D31" s="180"/>
      <c r="E31" s="180"/>
      <c r="F31" s="180"/>
      <c r="G31" s="235"/>
      <c r="H31" s="235"/>
      <c r="J31" s="60"/>
      <c r="N31" s="76"/>
    </row>
    <row r="32" spans="1:15" ht="14.1" customHeight="1" x14ac:dyDescent="0.2">
      <c r="A32" s="129" t="s">
        <v>154</v>
      </c>
      <c r="B32" s="171"/>
      <c r="C32" s="171"/>
      <c r="D32" s="171"/>
      <c r="E32" s="171"/>
      <c r="F32" s="171"/>
      <c r="G32" s="235"/>
      <c r="H32" s="282"/>
      <c r="J32" s="60"/>
      <c r="N32" s="76"/>
    </row>
    <row r="33" spans="1:14" ht="14.1" customHeight="1" x14ac:dyDescent="0.2">
      <c r="A33" s="197" t="s">
        <v>155</v>
      </c>
      <c r="B33" s="196">
        <v>180</v>
      </c>
      <c r="C33" s="196">
        <v>167</v>
      </c>
      <c r="D33" s="196">
        <v>228</v>
      </c>
      <c r="E33" s="196">
        <v>192</v>
      </c>
      <c r="F33" s="196">
        <v>506</v>
      </c>
      <c r="G33" s="235"/>
      <c r="H33" s="196">
        <v>19809</v>
      </c>
      <c r="J33" s="60"/>
      <c r="N33" s="76"/>
    </row>
    <row r="34" spans="1:14" ht="14.1" customHeight="1" x14ac:dyDescent="0.2">
      <c r="A34" s="197" t="s">
        <v>156</v>
      </c>
      <c r="B34" s="196">
        <v>4957</v>
      </c>
      <c r="C34" s="196">
        <v>4159</v>
      </c>
      <c r="D34" s="196">
        <v>4286</v>
      </c>
      <c r="E34" s="196">
        <v>3718</v>
      </c>
      <c r="F34" s="196">
        <v>3761</v>
      </c>
      <c r="G34" s="235"/>
      <c r="H34" s="196">
        <v>458715</v>
      </c>
      <c r="J34" s="60"/>
      <c r="N34" s="76"/>
    </row>
    <row r="35" spans="1:14" ht="14.1" customHeight="1" x14ac:dyDescent="0.2">
      <c r="A35" s="166" t="s">
        <v>150</v>
      </c>
      <c r="B35" s="180">
        <v>2926</v>
      </c>
      <c r="C35" s="180">
        <v>2591</v>
      </c>
      <c r="D35" s="180">
        <v>2682</v>
      </c>
      <c r="E35" s="180">
        <v>2358</v>
      </c>
      <c r="F35" s="180">
        <v>2379</v>
      </c>
      <c r="G35" s="235"/>
      <c r="H35" s="196">
        <v>313911</v>
      </c>
      <c r="J35" s="60"/>
      <c r="N35" s="76"/>
    </row>
    <row r="36" spans="1:14" ht="14.1" customHeight="1" x14ac:dyDescent="0.2">
      <c r="A36" s="166" t="s">
        <v>151</v>
      </c>
      <c r="B36" s="180">
        <v>125</v>
      </c>
      <c r="C36" s="180">
        <v>117</v>
      </c>
      <c r="D36" s="180">
        <v>165</v>
      </c>
      <c r="E36" s="180">
        <v>108</v>
      </c>
      <c r="F36" s="180">
        <v>84</v>
      </c>
      <c r="G36" s="235"/>
      <c r="H36" s="196">
        <v>14351</v>
      </c>
      <c r="J36" s="60"/>
      <c r="N36" s="76"/>
    </row>
    <row r="37" spans="1:14" ht="14.1" customHeight="1" x14ac:dyDescent="0.2">
      <c r="A37" s="166" t="s">
        <v>162</v>
      </c>
      <c r="B37" s="180">
        <v>1906</v>
      </c>
      <c r="C37" s="180">
        <v>1451</v>
      </c>
      <c r="D37" s="180">
        <v>1439</v>
      </c>
      <c r="E37" s="180">
        <v>1252</v>
      </c>
      <c r="F37" s="180">
        <v>1298</v>
      </c>
      <c r="G37" s="235"/>
      <c r="H37" s="180">
        <v>130453</v>
      </c>
      <c r="J37" s="60"/>
      <c r="N37" s="76"/>
    </row>
    <row r="38" spans="1:14" ht="14.1" customHeight="1" x14ac:dyDescent="0.2">
      <c r="A38" s="197"/>
      <c r="B38" s="196"/>
      <c r="C38" s="196"/>
      <c r="D38" s="196"/>
      <c r="E38" s="196"/>
      <c r="F38" s="236"/>
      <c r="G38" s="231"/>
      <c r="H38" s="231"/>
      <c r="J38" s="60"/>
    </row>
    <row r="39" spans="1:14" ht="14.1" customHeight="1" x14ac:dyDescent="0.2">
      <c r="A39" s="198" t="s">
        <v>163</v>
      </c>
      <c r="B39" s="279"/>
      <c r="C39" s="279"/>
      <c r="D39" s="279"/>
      <c r="E39" s="279"/>
      <c r="F39" s="283"/>
      <c r="G39" s="231"/>
      <c r="H39" s="231"/>
      <c r="J39" s="60"/>
    </row>
    <row r="40" spans="1:14" ht="14.1" customHeight="1" x14ac:dyDescent="0.2">
      <c r="A40" s="197" t="s">
        <v>164</v>
      </c>
      <c r="B40" s="184">
        <v>3106</v>
      </c>
      <c r="C40" s="184">
        <v>3159</v>
      </c>
      <c r="D40" s="180">
        <v>3294</v>
      </c>
      <c r="E40" s="180">
        <v>2799</v>
      </c>
      <c r="F40" s="180">
        <v>3070</v>
      </c>
      <c r="G40" s="231"/>
      <c r="H40" s="196">
        <v>415069</v>
      </c>
      <c r="J40" s="60"/>
    </row>
    <row r="41" spans="1:14" ht="14.1" customHeight="1" x14ac:dyDescent="0.2">
      <c r="A41" s="197" t="s">
        <v>165</v>
      </c>
      <c r="B41" s="184">
        <v>827</v>
      </c>
      <c r="C41" s="184" t="s">
        <v>58</v>
      </c>
      <c r="D41" s="196" t="s">
        <v>58</v>
      </c>
      <c r="E41" s="196" t="s">
        <v>58</v>
      </c>
      <c r="F41" s="196" t="s">
        <v>58</v>
      </c>
      <c r="G41" s="231"/>
      <c r="H41" s="196" t="s">
        <v>58</v>
      </c>
      <c r="J41" s="60"/>
    </row>
    <row r="42" spans="1:14" ht="14.1" customHeight="1" x14ac:dyDescent="0.2">
      <c r="A42" s="197" t="s">
        <v>166</v>
      </c>
      <c r="B42" s="184">
        <v>1204</v>
      </c>
      <c r="C42" s="184">
        <v>1167</v>
      </c>
      <c r="D42" s="180">
        <v>1220</v>
      </c>
      <c r="E42" s="180">
        <v>1111</v>
      </c>
      <c r="F42" s="180">
        <v>1197</v>
      </c>
      <c r="G42" s="231"/>
      <c r="H42" s="196">
        <v>63455</v>
      </c>
      <c r="J42" s="60"/>
    </row>
    <row r="43" spans="1:14" ht="14.1" customHeight="1" x14ac:dyDescent="0.2">
      <c r="A43" s="197"/>
      <c r="B43" s="18"/>
      <c r="C43" s="18"/>
      <c r="D43" s="196"/>
      <c r="E43" s="196"/>
      <c r="F43" s="196"/>
      <c r="G43" s="195"/>
      <c r="H43" s="184"/>
      <c r="J43" s="60"/>
    </row>
    <row r="44" spans="1:14" ht="14.1" customHeight="1" x14ac:dyDescent="0.2">
      <c r="A44" s="35" t="s">
        <v>152</v>
      </c>
      <c r="B44" s="36"/>
      <c r="C44" s="36"/>
      <c r="D44" s="36"/>
      <c r="E44" s="36"/>
      <c r="F44" s="36"/>
      <c r="G44" s="37"/>
      <c r="H44" s="37"/>
      <c r="J44" s="60"/>
    </row>
    <row r="45" spans="1:14" ht="14.1" customHeight="1" x14ac:dyDescent="0.2">
      <c r="A45" s="77"/>
      <c r="J45" s="60"/>
    </row>
    <row r="46" spans="1:14" ht="16.5" customHeight="1" x14ac:dyDescent="0.2">
      <c r="J46" s="60"/>
    </row>
    <row r="47" spans="1:14" ht="16.5" customHeight="1" x14ac:dyDescent="0.2">
      <c r="J47" s="60"/>
    </row>
    <row r="48" spans="1:14" ht="16.5" customHeight="1" x14ac:dyDescent="0.2">
      <c r="J48" s="60"/>
    </row>
    <row r="49" spans="10:10" ht="16.5" customHeight="1" x14ac:dyDescent="0.2">
      <c r="J49" s="60"/>
    </row>
    <row r="50" spans="10:10" ht="16.5" customHeight="1" x14ac:dyDescent="0.2">
      <c r="J50" s="60"/>
    </row>
    <row r="51" spans="10:10" ht="16.5" customHeight="1" x14ac:dyDescent="0.2">
      <c r="J51" s="60"/>
    </row>
    <row r="52" spans="10:10" ht="16.5" customHeight="1" x14ac:dyDescent="0.2">
      <c r="J52" s="60"/>
    </row>
    <row r="53" spans="10:10" ht="16.5" customHeight="1" x14ac:dyDescent="0.2">
      <c r="J53" s="60"/>
    </row>
    <row r="54" spans="10:10" ht="16.5" customHeight="1" x14ac:dyDescent="0.2">
      <c r="J54" s="60"/>
    </row>
    <row r="55" spans="10:10" ht="16.5" customHeight="1" x14ac:dyDescent="0.2">
      <c r="J55" s="60"/>
    </row>
    <row r="56" spans="10:10" ht="16.5" customHeight="1" x14ac:dyDescent="0.2">
      <c r="J56" s="60"/>
    </row>
    <row r="57" spans="10:10" ht="16.5" customHeight="1" x14ac:dyDescent="0.2">
      <c r="J57" s="60"/>
    </row>
    <row r="58" spans="10:10" ht="16.5" customHeight="1" x14ac:dyDescent="0.2">
      <c r="J58" s="60"/>
    </row>
    <row r="59" spans="10:10" ht="16.5" customHeight="1" x14ac:dyDescent="0.2">
      <c r="J59" s="60"/>
    </row>
    <row r="60" spans="10:10" ht="16.5" customHeight="1" x14ac:dyDescent="0.2">
      <c r="J60" s="60"/>
    </row>
  </sheetData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zoomScaleNormal="100" zoomScaleSheetLayoutView="40" workbookViewId="0">
      <selection activeCell="D18" sqref="D18"/>
    </sheetView>
  </sheetViews>
  <sheetFormatPr baseColWidth="10" defaultColWidth="11.5703125" defaultRowHeight="16.5" customHeight="1" x14ac:dyDescent="0.2"/>
  <cols>
    <col min="1" max="1" width="35.5703125" style="4" customWidth="1"/>
    <col min="2" max="2" width="9.5703125" style="4" customWidth="1"/>
    <col min="3" max="3" width="8.5703125" style="4" customWidth="1"/>
    <col min="4" max="4" width="8" style="4" customWidth="1"/>
    <col min="5" max="5" width="10" style="4" customWidth="1"/>
    <col min="6" max="6" width="8.7109375" style="4" customWidth="1"/>
    <col min="7" max="7" width="1.85546875" style="4" customWidth="1"/>
    <col min="8" max="8" width="8.85546875" style="4" customWidth="1"/>
    <col min="9" max="9" width="4.28515625" style="4" customWidth="1"/>
    <col min="10" max="10" width="11.5703125" style="4" customWidth="1"/>
    <col min="11" max="16384" width="11.5703125" style="4"/>
  </cols>
  <sheetData>
    <row r="1" spans="1:15" ht="14.1" customHeight="1" thickBot="1" x14ac:dyDescent="0.25">
      <c r="A1" s="1" t="s">
        <v>209</v>
      </c>
      <c r="B1" s="2"/>
      <c r="C1" s="2"/>
      <c r="D1" s="2"/>
      <c r="E1" s="2"/>
      <c r="F1" s="2"/>
      <c r="G1" s="2"/>
      <c r="H1" s="2"/>
    </row>
    <row r="2" spans="1:15" ht="14.1" customHeight="1" x14ac:dyDescent="0.2">
      <c r="A2" s="67"/>
      <c r="B2" s="8"/>
      <c r="C2" s="8"/>
      <c r="D2" s="8"/>
      <c r="E2" s="8"/>
      <c r="F2" s="8"/>
      <c r="G2" s="8"/>
      <c r="H2" s="8"/>
      <c r="K2" s="264" t="s">
        <v>246</v>
      </c>
    </row>
    <row r="3" spans="1:15" ht="14.1" customHeight="1" x14ac:dyDescent="0.2">
      <c r="A3" s="67" t="s">
        <v>212</v>
      </c>
      <c r="B3" s="8"/>
      <c r="C3" s="8"/>
      <c r="D3" s="8"/>
      <c r="E3" s="8"/>
      <c r="F3" s="8"/>
      <c r="G3" s="8"/>
      <c r="H3" s="8"/>
    </row>
    <row r="4" spans="1:15" ht="14.1" customHeight="1" x14ac:dyDescent="0.2">
      <c r="A4" s="67"/>
      <c r="B4" s="8"/>
      <c r="C4" s="8"/>
      <c r="D4" s="8"/>
      <c r="E4" s="8"/>
      <c r="F4" s="8"/>
      <c r="G4" s="8"/>
      <c r="H4" s="8"/>
    </row>
    <row r="5" spans="1:15" ht="14.1" customHeight="1" x14ac:dyDescent="0.2">
      <c r="A5" s="55" t="s">
        <v>202</v>
      </c>
      <c r="B5" s="50"/>
      <c r="C5" s="50"/>
      <c r="D5" s="50"/>
      <c r="E5" s="50"/>
      <c r="F5" s="50"/>
      <c r="G5" s="18"/>
      <c r="H5" s="18"/>
    </row>
    <row r="6" spans="1:15" ht="14.1" customHeight="1" x14ac:dyDescent="0.2">
      <c r="A6" s="6"/>
    </row>
    <row r="7" spans="1:15" ht="14.1" customHeight="1" x14ac:dyDescent="0.2">
      <c r="A7" s="41"/>
      <c r="B7" s="10" t="s">
        <v>7</v>
      </c>
      <c r="C7" s="10"/>
      <c r="D7" s="10"/>
      <c r="E7" s="10"/>
      <c r="F7" s="10"/>
      <c r="G7" s="10"/>
      <c r="H7" s="10" t="s">
        <v>8</v>
      </c>
      <c r="K7" s="261"/>
      <c r="L7" s="261"/>
      <c r="M7" s="261"/>
      <c r="N7" s="261"/>
    </row>
    <row r="8" spans="1:15" ht="14.1" customHeight="1" x14ac:dyDescent="0.2">
      <c r="A8" s="42"/>
      <c r="B8" s="159">
        <v>2013</v>
      </c>
      <c r="C8" s="159">
        <v>2014</v>
      </c>
      <c r="D8" s="159">
        <v>2015</v>
      </c>
      <c r="E8" s="159">
        <v>2016</v>
      </c>
      <c r="F8" s="159">
        <v>2017</v>
      </c>
      <c r="G8" s="14"/>
      <c r="H8" s="159">
        <v>2017</v>
      </c>
      <c r="K8" s="261"/>
      <c r="L8" s="261"/>
      <c r="M8" s="261"/>
      <c r="N8" s="261"/>
    </row>
    <row r="9" spans="1:15" ht="14.1" customHeight="1" x14ac:dyDescent="0.2">
      <c r="A9" s="9"/>
      <c r="B9" s="16"/>
      <c r="C9" s="16"/>
      <c r="D9" s="16"/>
      <c r="E9" s="16"/>
      <c r="F9" s="16"/>
      <c r="G9" s="17"/>
      <c r="H9" s="17"/>
      <c r="K9" s="261"/>
      <c r="L9" s="261"/>
      <c r="M9" s="261"/>
      <c r="N9" s="261"/>
    </row>
    <row r="10" spans="1:15" ht="14.1" customHeight="1" x14ac:dyDescent="0.2">
      <c r="A10" s="129" t="s">
        <v>167</v>
      </c>
      <c r="B10" s="196">
        <v>20062</v>
      </c>
      <c r="C10" s="196">
        <v>16961</v>
      </c>
      <c r="D10" s="196">
        <v>20015</v>
      </c>
      <c r="E10" s="196">
        <v>17345</v>
      </c>
      <c r="F10" s="196">
        <v>19321</v>
      </c>
      <c r="G10" s="236"/>
      <c r="H10" s="196">
        <v>1801144</v>
      </c>
      <c r="I10" s="171"/>
      <c r="J10" s="171"/>
      <c r="K10" s="261"/>
      <c r="L10" s="261"/>
      <c r="M10" s="261"/>
      <c r="N10" s="261"/>
      <c r="O10" s="76"/>
    </row>
    <row r="11" spans="1:15" s="261" customFormat="1" ht="12.6" customHeight="1" x14ac:dyDescent="0.2">
      <c r="A11" s="129"/>
      <c r="B11" s="196"/>
      <c r="C11" s="196"/>
      <c r="D11" s="196"/>
      <c r="E11" s="196"/>
      <c r="F11" s="196"/>
      <c r="G11" s="236"/>
      <c r="H11" s="236"/>
      <c r="I11" s="171"/>
      <c r="J11" s="171"/>
      <c r="O11" s="76"/>
    </row>
    <row r="12" spans="1:15" ht="14.1" customHeight="1" x14ac:dyDescent="0.2">
      <c r="A12" s="129" t="s">
        <v>154</v>
      </c>
      <c r="B12" s="180"/>
      <c r="C12" s="180"/>
      <c r="D12" s="180"/>
      <c r="E12" s="235"/>
      <c r="F12" s="180"/>
      <c r="G12" s="235"/>
      <c r="H12" s="235"/>
      <c r="I12" s="171"/>
      <c r="J12" s="171"/>
      <c r="K12" s="261"/>
      <c r="L12" s="261"/>
      <c r="M12" s="261"/>
      <c r="N12" s="261"/>
      <c r="O12" s="76"/>
    </row>
    <row r="13" spans="1:15" ht="12.6" customHeight="1" x14ac:dyDescent="0.2">
      <c r="A13" s="197" t="s">
        <v>155</v>
      </c>
      <c r="B13" s="180">
        <v>7123</v>
      </c>
      <c r="C13" s="180">
        <v>6455</v>
      </c>
      <c r="D13" s="180">
        <v>6969</v>
      </c>
      <c r="E13" s="180">
        <v>6293</v>
      </c>
      <c r="F13" s="180">
        <v>7430</v>
      </c>
      <c r="G13" s="235"/>
      <c r="H13" s="180">
        <v>372795</v>
      </c>
      <c r="I13" s="171"/>
      <c r="J13" s="171"/>
      <c r="K13" s="261"/>
      <c r="L13" s="261"/>
      <c r="M13" s="261"/>
      <c r="N13" s="261"/>
      <c r="O13" s="76"/>
    </row>
    <row r="14" spans="1:15" ht="12.6" customHeight="1" x14ac:dyDescent="0.2">
      <c r="A14" s="197" t="s">
        <v>156</v>
      </c>
      <c r="B14" s="180">
        <v>12939</v>
      </c>
      <c r="C14" s="180">
        <v>10506</v>
      </c>
      <c r="D14" s="180">
        <v>13046</v>
      </c>
      <c r="E14" s="180">
        <v>11052</v>
      </c>
      <c r="F14" s="180">
        <v>11891</v>
      </c>
      <c r="G14" s="235"/>
      <c r="H14" s="180">
        <v>1428349</v>
      </c>
      <c r="I14" s="171"/>
      <c r="J14" s="171"/>
      <c r="K14" s="261"/>
      <c r="L14" s="261"/>
      <c r="M14" s="261"/>
      <c r="N14" s="261"/>
      <c r="O14" s="76"/>
    </row>
    <row r="15" spans="1:15" ht="12.6" customHeight="1" x14ac:dyDescent="0.2">
      <c r="A15" s="166" t="s">
        <v>150</v>
      </c>
      <c r="B15" s="196">
        <v>6410</v>
      </c>
      <c r="C15" s="196">
        <v>5114</v>
      </c>
      <c r="D15" s="196">
        <v>6112</v>
      </c>
      <c r="E15" s="196">
        <v>5634</v>
      </c>
      <c r="F15" s="196">
        <v>6105</v>
      </c>
      <c r="G15" s="236"/>
      <c r="H15" s="196">
        <v>834731</v>
      </c>
      <c r="I15" s="171"/>
      <c r="J15" s="171"/>
      <c r="K15" s="261"/>
      <c r="L15" s="261"/>
      <c r="M15" s="261"/>
      <c r="N15" s="261"/>
      <c r="O15" s="76"/>
    </row>
    <row r="16" spans="1:15" ht="12.6" customHeight="1" x14ac:dyDescent="0.2">
      <c r="A16" s="166" t="s">
        <v>151</v>
      </c>
      <c r="B16" s="196">
        <v>735</v>
      </c>
      <c r="C16" s="196">
        <v>525</v>
      </c>
      <c r="D16" s="196">
        <v>601</v>
      </c>
      <c r="E16" s="196">
        <v>498</v>
      </c>
      <c r="F16" s="196">
        <v>487</v>
      </c>
      <c r="G16" s="235"/>
      <c r="H16" s="196">
        <v>70525</v>
      </c>
      <c r="I16" s="171"/>
      <c r="J16" s="171"/>
      <c r="K16" s="261"/>
      <c r="L16" s="261"/>
      <c r="M16" s="261"/>
      <c r="N16" s="261"/>
      <c r="O16" s="76"/>
    </row>
    <row r="17" spans="1:15" ht="12.6" customHeight="1" x14ac:dyDescent="0.2">
      <c r="A17" s="166" t="s">
        <v>168</v>
      </c>
      <c r="B17" s="180">
        <v>5794</v>
      </c>
      <c r="C17" s="180">
        <v>4867</v>
      </c>
      <c r="D17" s="180">
        <v>6333</v>
      </c>
      <c r="E17" s="180">
        <v>4920</v>
      </c>
      <c r="F17" s="180">
        <v>5299</v>
      </c>
      <c r="G17" s="235"/>
      <c r="H17" s="180">
        <v>523093</v>
      </c>
      <c r="I17" s="171"/>
      <c r="J17" s="171"/>
      <c r="K17" s="261"/>
      <c r="L17" s="261"/>
      <c r="M17" s="261"/>
      <c r="N17" s="76"/>
      <c r="O17" s="76"/>
    </row>
    <row r="18" spans="1:15" ht="14.1" customHeight="1" x14ac:dyDescent="0.2">
      <c r="A18" s="198" t="s">
        <v>169</v>
      </c>
      <c r="B18" s="180"/>
      <c r="C18" s="180"/>
      <c r="D18" s="180"/>
      <c r="E18" s="235"/>
      <c r="F18" s="235"/>
      <c r="G18" s="235"/>
      <c r="H18" s="235"/>
      <c r="I18" s="171"/>
      <c r="J18" s="171"/>
      <c r="K18" s="261"/>
      <c r="L18" s="261"/>
      <c r="M18" s="261"/>
    </row>
    <row r="19" spans="1:15" ht="12.6" customHeight="1" x14ac:dyDescent="0.2">
      <c r="A19" s="197" t="s">
        <v>155</v>
      </c>
      <c r="B19" s="196">
        <v>7123</v>
      </c>
      <c r="C19" s="196">
        <v>6455</v>
      </c>
      <c r="D19" s="196">
        <v>6969</v>
      </c>
      <c r="E19" s="196">
        <v>6293</v>
      </c>
      <c r="F19" s="196">
        <v>7430</v>
      </c>
      <c r="G19" s="236"/>
      <c r="H19" s="196">
        <v>372795</v>
      </c>
      <c r="I19" s="171"/>
      <c r="J19" s="171"/>
      <c r="K19" s="261"/>
      <c r="L19" s="261"/>
      <c r="M19" s="261"/>
      <c r="N19" s="76"/>
      <c r="O19" s="76"/>
    </row>
    <row r="20" spans="1:15" ht="12.6" customHeight="1" x14ac:dyDescent="0.2">
      <c r="A20" s="199" t="s">
        <v>170</v>
      </c>
      <c r="B20" s="196">
        <v>2514</v>
      </c>
      <c r="C20" s="196">
        <v>2574</v>
      </c>
      <c r="D20" s="196">
        <v>2846</v>
      </c>
      <c r="E20" s="196">
        <v>2751</v>
      </c>
      <c r="F20" s="196">
        <v>3331</v>
      </c>
      <c r="G20" s="235"/>
      <c r="H20" s="196">
        <v>133681</v>
      </c>
      <c r="I20" s="171"/>
      <c r="J20" s="171"/>
      <c r="K20" s="261"/>
      <c r="L20" s="261"/>
      <c r="M20" s="261"/>
      <c r="N20" s="76"/>
      <c r="O20" s="76"/>
    </row>
    <row r="21" spans="1:15" ht="12.6" customHeight="1" x14ac:dyDescent="0.2">
      <c r="A21" s="199" t="s">
        <v>171</v>
      </c>
      <c r="B21" s="180">
        <v>148</v>
      </c>
      <c r="C21" s="180">
        <v>128</v>
      </c>
      <c r="D21" s="180">
        <v>163</v>
      </c>
      <c r="E21" s="180">
        <v>64</v>
      </c>
      <c r="F21" s="180">
        <v>86</v>
      </c>
      <c r="G21" s="235"/>
      <c r="H21" s="180">
        <v>14067</v>
      </c>
      <c r="I21" s="171"/>
      <c r="J21" s="171"/>
      <c r="K21" s="261"/>
      <c r="L21" s="261"/>
      <c r="M21" s="261"/>
      <c r="N21" s="76"/>
      <c r="O21" s="76"/>
    </row>
    <row r="22" spans="1:15" ht="12.6" customHeight="1" x14ac:dyDescent="0.2">
      <c r="A22" s="199" t="s">
        <v>172</v>
      </c>
      <c r="B22" s="180">
        <v>88</v>
      </c>
      <c r="C22" s="180">
        <v>83</v>
      </c>
      <c r="D22" s="180">
        <v>141</v>
      </c>
      <c r="E22" s="180">
        <v>103</v>
      </c>
      <c r="F22" s="180">
        <v>96</v>
      </c>
      <c r="G22" s="235"/>
      <c r="H22" s="180">
        <v>2671</v>
      </c>
      <c r="I22" s="171"/>
      <c r="J22" s="171"/>
      <c r="K22" s="261"/>
      <c r="L22" s="261"/>
      <c r="M22" s="261"/>
      <c r="N22" s="76"/>
      <c r="O22" s="76"/>
    </row>
    <row r="23" spans="1:15" ht="12.6" customHeight="1" x14ac:dyDescent="0.2">
      <c r="A23" s="199" t="s">
        <v>173</v>
      </c>
      <c r="B23" s="180">
        <v>2509</v>
      </c>
      <c r="C23" s="180">
        <v>2568</v>
      </c>
      <c r="D23" s="180">
        <v>2637</v>
      </c>
      <c r="E23" s="180">
        <v>2386</v>
      </c>
      <c r="F23" s="180">
        <v>2955</v>
      </c>
      <c r="G23" s="235"/>
      <c r="H23" s="180">
        <v>151068</v>
      </c>
      <c r="I23" s="171"/>
      <c r="J23" s="171"/>
      <c r="K23" s="261"/>
      <c r="L23" s="261"/>
      <c r="M23" s="261"/>
      <c r="N23" s="76"/>
      <c r="O23" s="76"/>
    </row>
    <row r="24" spans="1:15" ht="12.6" customHeight="1" x14ac:dyDescent="0.2">
      <c r="A24" s="199" t="s">
        <v>4</v>
      </c>
      <c r="B24" s="196">
        <v>1864</v>
      </c>
      <c r="C24" s="196">
        <v>1102</v>
      </c>
      <c r="D24" s="196">
        <v>1182</v>
      </c>
      <c r="E24" s="196">
        <v>989</v>
      </c>
      <c r="F24" s="196">
        <v>962</v>
      </c>
      <c r="G24" s="236"/>
      <c r="H24" s="196">
        <v>71308</v>
      </c>
      <c r="I24" s="171"/>
      <c r="J24" s="171"/>
      <c r="K24" s="261"/>
      <c r="L24" s="261"/>
      <c r="M24" s="261"/>
      <c r="N24" s="76"/>
      <c r="O24" s="76"/>
    </row>
    <row r="25" spans="1:15" ht="12.6" customHeight="1" x14ac:dyDescent="0.2">
      <c r="A25" s="197" t="s">
        <v>156</v>
      </c>
      <c r="B25" s="196">
        <v>12939</v>
      </c>
      <c r="C25" s="196">
        <v>10506</v>
      </c>
      <c r="D25" s="196">
        <v>13046</v>
      </c>
      <c r="E25" s="196">
        <v>11052</v>
      </c>
      <c r="F25" s="196">
        <v>11891</v>
      </c>
      <c r="G25" s="235"/>
      <c r="H25" s="196">
        <v>1428349</v>
      </c>
      <c r="I25" s="171"/>
      <c r="J25" s="171"/>
      <c r="K25" s="261"/>
      <c r="L25" s="261"/>
      <c r="M25" s="261"/>
    </row>
    <row r="26" spans="1:15" ht="12.6" customHeight="1" x14ac:dyDescent="0.2">
      <c r="A26" s="199" t="s">
        <v>170</v>
      </c>
      <c r="B26" s="180">
        <v>6093</v>
      </c>
      <c r="C26" s="180">
        <v>5087</v>
      </c>
      <c r="D26" s="180">
        <v>6081</v>
      </c>
      <c r="E26" s="180">
        <v>5649</v>
      </c>
      <c r="F26" s="180">
        <v>6104</v>
      </c>
      <c r="G26" s="235"/>
      <c r="H26" s="180">
        <v>805143</v>
      </c>
      <c r="I26" s="171"/>
      <c r="J26" s="171"/>
      <c r="K26" s="261"/>
      <c r="L26" s="261"/>
      <c r="M26" s="261"/>
    </row>
    <row r="27" spans="1:15" ht="12.6" customHeight="1" x14ac:dyDescent="0.2">
      <c r="A27" s="199" t="s">
        <v>171</v>
      </c>
      <c r="B27" s="180">
        <v>106</v>
      </c>
      <c r="C27" s="180">
        <v>112</v>
      </c>
      <c r="D27" s="180">
        <v>110</v>
      </c>
      <c r="E27" s="180">
        <v>114</v>
      </c>
      <c r="F27" s="180">
        <v>119</v>
      </c>
      <c r="G27" s="235"/>
      <c r="H27" s="180">
        <v>27865</v>
      </c>
      <c r="I27" s="171"/>
      <c r="J27" s="171"/>
      <c r="K27" s="76"/>
    </row>
    <row r="28" spans="1:15" ht="12.6" customHeight="1" x14ac:dyDescent="0.2">
      <c r="A28" s="199" t="s">
        <v>172</v>
      </c>
      <c r="B28" s="180">
        <v>31</v>
      </c>
      <c r="C28" s="180">
        <v>30</v>
      </c>
      <c r="D28" s="180">
        <v>17</v>
      </c>
      <c r="E28" s="180">
        <v>15</v>
      </c>
      <c r="F28" s="180">
        <v>10</v>
      </c>
      <c r="G28" s="235"/>
      <c r="H28" s="180">
        <v>3378</v>
      </c>
      <c r="I28" s="171"/>
      <c r="J28" s="171"/>
      <c r="K28" s="76"/>
    </row>
    <row r="29" spans="1:15" ht="12.6" customHeight="1" x14ac:dyDescent="0.2">
      <c r="A29" s="199" t="s">
        <v>173</v>
      </c>
      <c r="B29" s="196">
        <v>2305</v>
      </c>
      <c r="C29" s="196">
        <v>2203</v>
      </c>
      <c r="D29" s="196">
        <v>2427</v>
      </c>
      <c r="E29" s="196">
        <v>2620</v>
      </c>
      <c r="F29" s="196">
        <v>2635</v>
      </c>
      <c r="G29" s="236"/>
      <c r="H29" s="196">
        <v>261754</v>
      </c>
      <c r="I29" s="171"/>
      <c r="J29" s="171"/>
      <c r="K29" s="76"/>
    </row>
    <row r="30" spans="1:15" ht="12.6" customHeight="1" x14ac:dyDescent="0.2">
      <c r="A30" s="199" t="s">
        <v>4</v>
      </c>
      <c r="B30" s="196">
        <v>4404</v>
      </c>
      <c r="C30" s="196">
        <v>3074</v>
      </c>
      <c r="D30" s="196">
        <v>4411</v>
      </c>
      <c r="E30" s="196">
        <v>2654</v>
      </c>
      <c r="F30" s="196">
        <v>3023</v>
      </c>
      <c r="G30" s="235"/>
      <c r="H30" s="196">
        <v>330209</v>
      </c>
      <c r="I30" s="171"/>
      <c r="J30" s="171"/>
      <c r="K30" s="76"/>
    </row>
    <row r="31" spans="1:15" ht="12.6" customHeight="1" x14ac:dyDescent="0.2">
      <c r="A31" s="165" t="s">
        <v>150</v>
      </c>
      <c r="B31" s="196">
        <v>6410</v>
      </c>
      <c r="C31" s="196">
        <v>5114</v>
      </c>
      <c r="D31" s="196">
        <v>6112</v>
      </c>
      <c r="E31" s="196">
        <v>5634</v>
      </c>
      <c r="F31" s="196">
        <v>6105</v>
      </c>
      <c r="G31" s="236"/>
      <c r="H31" s="196">
        <v>834731</v>
      </c>
      <c r="I31" s="171"/>
      <c r="J31" s="171"/>
      <c r="K31" s="76"/>
      <c r="N31" s="76"/>
    </row>
    <row r="32" spans="1:15" ht="12.6" customHeight="1" x14ac:dyDescent="0.2">
      <c r="A32" s="200" t="s">
        <v>170</v>
      </c>
      <c r="B32" s="196">
        <v>3023</v>
      </c>
      <c r="C32" s="196">
        <v>2249</v>
      </c>
      <c r="D32" s="196">
        <v>2561</v>
      </c>
      <c r="E32" s="196">
        <v>2701</v>
      </c>
      <c r="F32" s="196">
        <v>3027</v>
      </c>
      <c r="G32" s="236"/>
      <c r="H32" s="196">
        <v>467644</v>
      </c>
      <c r="I32" s="171"/>
      <c r="J32" s="171"/>
      <c r="N32" s="76"/>
    </row>
    <row r="33" spans="1:17" ht="12.6" customHeight="1" x14ac:dyDescent="0.2">
      <c r="A33" s="200" t="s">
        <v>171</v>
      </c>
      <c r="B33" s="196">
        <v>48</v>
      </c>
      <c r="C33" s="196">
        <v>60</v>
      </c>
      <c r="D33" s="196">
        <v>51</v>
      </c>
      <c r="E33" s="196">
        <v>59</v>
      </c>
      <c r="F33" s="196">
        <v>61</v>
      </c>
      <c r="G33" s="235"/>
      <c r="H33" s="196">
        <v>15865</v>
      </c>
      <c r="I33" s="171"/>
      <c r="J33" s="171"/>
      <c r="N33" s="76"/>
    </row>
    <row r="34" spans="1:17" ht="12.6" customHeight="1" x14ac:dyDescent="0.2">
      <c r="A34" s="200" t="s">
        <v>172</v>
      </c>
      <c r="B34" s="196">
        <v>2</v>
      </c>
      <c r="C34" s="196">
        <v>17</v>
      </c>
      <c r="D34" s="196">
        <v>2</v>
      </c>
      <c r="E34" s="196">
        <v>8</v>
      </c>
      <c r="F34" s="196">
        <v>3</v>
      </c>
      <c r="G34" s="236"/>
      <c r="H34" s="196">
        <v>1407</v>
      </c>
      <c r="I34" s="171"/>
      <c r="J34" s="171"/>
      <c r="N34" s="76"/>
    </row>
    <row r="35" spans="1:17" ht="12.6" customHeight="1" x14ac:dyDescent="0.2">
      <c r="A35" s="200" t="s">
        <v>173</v>
      </c>
      <c r="B35" s="196">
        <v>1306</v>
      </c>
      <c r="C35" s="196">
        <v>1297</v>
      </c>
      <c r="D35" s="196">
        <v>1374</v>
      </c>
      <c r="E35" s="196">
        <v>1473</v>
      </c>
      <c r="F35" s="196">
        <v>1511</v>
      </c>
      <c r="G35" s="235"/>
      <c r="H35" s="196">
        <v>169851</v>
      </c>
      <c r="I35" s="171"/>
      <c r="J35" s="171"/>
      <c r="N35" s="76"/>
    </row>
    <row r="36" spans="1:17" ht="12.6" customHeight="1" x14ac:dyDescent="0.2">
      <c r="A36" s="200" t="s">
        <v>4</v>
      </c>
      <c r="B36" s="196">
        <v>2031</v>
      </c>
      <c r="C36" s="196">
        <v>1491</v>
      </c>
      <c r="D36" s="196">
        <v>2124</v>
      </c>
      <c r="E36" s="196">
        <v>1393</v>
      </c>
      <c r="F36" s="196">
        <v>1503</v>
      </c>
      <c r="G36" s="236"/>
      <c r="H36" s="196">
        <v>179964</v>
      </c>
      <c r="I36" s="171"/>
      <c r="J36" s="171"/>
      <c r="N36" s="76"/>
    </row>
    <row r="37" spans="1:17" ht="12.6" customHeight="1" x14ac:dyDescent="0.2">
      <c r="A37" s="197"/>
      <c r="B37" s="18"/>
      <c r="C37" s="18"/>
      <c r="D37" s="196"/>
      <c r="E37" s="196"/>
      <c r="F37" s="196"/>
      <c r="G37" s="195"/>
      <c r="H37" s="231"/>
      <c r="I37" s="171"/>
      <c r="J37" s="171"/>
    </row>
    <row r="38" spans="1:17" ht="12.6" customHeight="1" x14ac:dyDescent="0.2">
      <c r="A38" s="35" t="s">
        <v>174</v>
      </c>
      <c r="B38" s="36"/>
      <c r="C38" s="36"/>
      <c r="D38" s="36"/>
      <c r="E38" s="36"/>
      <c r="F38" s="36"/>
      <c r="G38" s="37"/>
      <c r="H38" s="37"/>
      <c r="J38" s="60"/>
    </row>
    <row r="39" spans="1:17" s="254" customFormat="1" ht="12.6" customHeight="1" x14ac:dyDescent="0.2">
      <c r="A39" s="62"/>
      <c r="B39" s="16"/>
      <c r="C39" s="16"/>
      <c r="D39" s="16"/>
      <c r="E39" s="16"/>
      <c r="F39" s="16"/>
      <c r="G39" s="17"/>
      <c r="H39" s="17"/>
      <c r="J39" s="60"/>
    </row>
    <row r="40" spans="1:17" ht="14.1" customHeight="1" x14ac:dyDescent="0.2">
      <c r="A40" s="55" t="s">
        <v>203</v>
      </c>
      <c r="B40" s="50"/>
      <c r="C40" s="50"/>
      <c r="D40" s="50"/>
      <c r="E40" s="50"/>
      <c r="F40" s="50"/>
      <c r="G40" s="18"/>
      <c r="H40" s="18"/>
      <c r="J40" s="60"/>
    </row>
    <row r="41" spans="1:17" ht="14.1" customHeight="1" x14ac:dyDescent="0.2">
      <c r="A41" s="6"/>
      <c r="J41" s="60"/>
    </row>
    <row r="42" spans="1:17" ht="14.1" customHeight="1" x14ac:dyDescent="0.2">
      <c r="A42" s="41"/>
      <c r="B42" s="10" t="s">
        <v>7</v>
      </c>
      <c r="C42" s="10"/>
      <c r="D42" s="10"/>
      <c r="E42" s="10"/>
      <c r="F42" s="10"/>
      <c r="G42" s="10"/>
      <c r="H42" s="10" t="s">
        <v>8</v>
      </c>
      <c r="J42" s="60"/>
    </row>
    <row r="43" spans="1:17" ht="14.1" customHeight="1" x14ac:dyDescent="0.2">
      <c r="A43" s="42"/>
      <c r="B43" s="159">
        <v>2013</v>
      </c>
      <c r="C43" s="159">
        <v>2014</v>
      </c>
      <c r="D43" s="159">
        <v>2015</v>
      </c>
      <c r="E43" s="159">
        <v>2016</v>
      </c>
      <c r="F43" s="159">
        <v>2017</v>
      </c>
      <c r="G43" s="14"/>
      <c r="H43" s="159">
        <v>2017</v>
      </c>
      <c r="J43" s="60"/>
    </row>
    <row r="44" spans="1:17" ht="12.6" customHeight="1" x14ac:dyDescent="0.2">
      <c r="A44" s="9"/>
      <c r="B44" s="16"/>
      <c r="C44" s="16"/>
      <c r="D44" s="16"/>
      <c r="E44" s="16"/>
      <c r="F44" s="16"/>
      <c r="G44" s="17"/>
      <c r="H44" s="17"/>
      <c r="J44" s="60"/>
    </row>
    <row r="45" spans="1:17" ht="12.6" customHeight="1" x14ac:dyDescent="0.2">
      <c r="A45" s="129" t="s">
        <v>175</v>
      </c>
      <c r="B45" s="196">
        <v>3023</v>
      </c>
      <c r="C45" s="196">
        <v>2249</v>
      </c>
      <c r="D45" s="196">
        <v>2561</v>
      </c>
      <c r="E45" s="196">
        <v>2701</v>
      </c>
      <c r="F45" s="196">
        <v>3027</v>
      </c>
      <c r="G45" s="236"/>
      <c r="H45" s="196">
        <v>467644</v>
      </c>
      <c r="J45" s="60"/>
      <c r="M45" s="76"/>
    </row>
    <row r="46" spans="1:17" s="261" customFormat="1" ht="14.1" customHeight="1" x14ac:dyDescent="0.2">
      <c r="A46" s="129"/>
      <c r="B46" s="196"/>
      <c r="C46" s="196"/>
      <c r="D46" s="196"/>
      <c r="E46" s="196"/>
      <c r="F46" s="236"/>
      <c r="G46" s="236"/>
      <c r="H46" s="196"/>
      <c r="J46" s="60"/>
      <c r="M46" s="76"/>
    </row>
    <row r="47" spans="1:17" ht="14.1" customHeight="1" x14ac:dyDescent="0.2">
      <c r="A47" s="129" t="s">
        <v>176</v>
      </c>
      <c r="B47" s="196"/>
      <c r="C47" s="196"/>
      <c r="D47" s="196"/>
      <c r="E47" s="236"/>
      <c r="F47" s="236"/>
      <c r="G47" s="236"/>
      <c r="H47" s="196"/>
      <c r="J47" s="60"/>
      <c r="M47" s="76"/>
    </row>
    <row r="48" spans="1:17" ht="14.1" customHeight="1" x14ac:dyDescent="0.2">
      <c r="A48" s="201" t="s">
        <v>177</v>
      </c>
      <c r="B48" s="196">
        <v>2775</v>
      </c>
      <c r="C48" s="196">
        <v>1921</v>
      </c>
      <c r="D48" s="196">
        <v>2144</v>
      </c>
      <c r="E48" s="196">
        <v>2347</v>
      </c>
      <c r="F48" s="196">
        <v>2640</v>
      </c>
      <c r="G48" s="236"/>
      <c r="H48" s="196">
        <v>422327</v>
      </c>
      <c r="J48" s="60"/>
      <c r="M48" s="76"/>
      <c r="O48" s="76"/>
      <c r="P48" s="76"/>
      <c r="Q48" s="76">
        <f t="shared" ref="Q48" si="0">F48-M48</f>
        <v>2640</v>
      </c>
    </row>
    <row r="49" spans="1:17" ht="14.1" customHeight="1" x14ac:dyDescent="0.2">
      <c r="A49" s="201" t="s">
        <v>178</v>
      </c>
      <c r="B49" s="196">
        <v>248</v>
      </c>
      <c r="C49" s="196">
        <v>328</v>
      </c>
      <c r="D49" s="196">
        <v>417</v>
      </c>
      <c r="E49" s="196">
        <v>354</v>
      </c>
      <c r="F49" s="196">
        <v>387</v>
      </c>
      <c r="G49" s="236"/>
      <c r="H49" s="196">
        <v>45317</v>
      </c>
      <c r="J49" s="60"/>
      <c r="M49" s="76"/>
      <c r="O49" s="76"/>
      <c r="P49" s="76"/>
      <c r="Q49" s="76">
        <f t="shared" ref="Q49:Q52" si="1">F49-M49</f>
        <v>387</v>
      </c>
    </row>
    <row r="50" spans="1:17" ht="14.1" customHeight="1" x14ac:dyDescent="0.2">
      <c r="A50" s="198" t="s">
        <v>179</v>
      </c>
      <c r="B50" s="196"/>
      <c r="C50" s="196"/>
      <c r="D50" s="196"/>
      <c r="E50" s="236"/>
      <c r="F50" s="196"/>
      <c r="G50" s="236"/>
      <c r="H50" s="196"/>
      <c r="J50" s="60"/>
      <c r="M50" s="76"/>
      <c r="O50" s="76"/>
      <c r="P50" s="76"/>
      <c r="Q50" s="76">
        <f t="shared" si="1"/>
        <v>0</v>
      </c>
    </row>
    <row r="51" spans="1:17" ht="14.1" customHeight="1" x14ac:dyDescent="0.2">
      <c r="A51" s="201" t="s">
        <v>180</v>
      </c>
      <c r="B51" s="196">
        <v>1755</v>
      </c>
      <c r="C51" s="196">
        <v>926</v>
      </c>
      <c r="D51" s="196">
        <v>811</v>
      </c>
      <c r="E51" s="196">
        <v>639</v>
      </c>
      <c r="F51" s="196">
        <v>568</v>
      </c>
      <c r="G51" s="236"/>
      <c r="H51" s="196">
        <v>83240</v>
      </c>
      <c r="J51" s="60"/>
      <c r="M51" s="76"/>
      <c r="O51" s="76"/>
      <c r="P51" s="76"/>
      <c r="Q51" s="76">
        <f t="shared" si="1"/>
        <v>568</v>
      </c>
    </row>
    <row r="52" spans="1:17" ht="14.1" customHeight="1" x14ac:dyDescent="0.2">
      <c r="A52" s="201" t="s">
        <v>181</v>
      </c>
      <c r="B52" s="196">
        <v>1268</v>
      </c>
      <c r="C52" s="196">
        <v>1323</v>
      </c>
      <c r="D52" s="196">
        <v>1750</v>
      </c>
      <c r="E52" s="196">
        <v>2062</v>
      </c>
      <c r="F52" s="196">
        <v>2459</v>
      </c>
      <c r="G52" s="236"/>
      <c r="H52" s="196">
        <v>384404</v>
      </c>
      <c r="J52" s="60"/>
      <c r="M52" s="76"/>
      <c r="O52" s="76"/>
      <c r="P52" s="76"/>
      <c r="Q52" s="76">
        <f t="shared" si="1"/>
        <v>2459</v>
      </c>
    </row>
    <row r="53" spans="1:17" ht="12.6" customHeight="1" x14ac:dyDescent="0.2">
      <c r="A53" s="197"/>
      <c r="B53" s="18"/>
      <c r="C53" s="18"/>
      <c r="D53" s="18"/>
      <c r="E53" s="18"/>
      <c r="F53" s="18"/>
      <c r="G53" s="23"/>
      <c r="H53" s="162"/>
      <c r="J53" s="60"/>
    </row>
    <row r="54" spans="1:17" ht="12.6" customHeight="1" x14ac:dyDescent="0.2">
      <c r="A54" s="35" t="s">
        <v>174</v>
      </c>
      <c r="B54" s="36"/>
      <c r="C54" s="36"/>
      <c r="D54" s="36"/>
      <c r="E54" s="36"/>
      <c r="F54" s="36"/>
      <c r="G54" s="37"/>
      <c r="H54" s="37"/>
      <c r="J54" s="60"/>
    </row>
    <row r="55" spans="1:17" ht="16.5" customHeight="1" x14ac:dyDescent="0.2">
      <c r="J55" s="60"/>
    </row>
    <row r="56" spans="1:17" ht="16.5" customHeight="1" x14ac:dyDescent="0.2">
      <c r="J56" s="60"/>
    </row>
    <row r="57" spans="1:17" ht="16.5" customHeight="1" x14ac:dyDescent="0.2">
      <c r="J57" s="60"/>
    </row>
    <row r="58" spans="1:17" ht="16.5" customHeight="1" x14ac:dyDescent="0.2">
      <c r="J58" s="60"/>
    </row>
    <row r="59" spans="1:17" ht="16.5" customHeight="1" x14ac:dyDescent="0.2">
      <c r="J59" s="60"/>
    </row>
    <row r="60" spans="1:17" ht="16.5" customHeight="1" x14ac:dyDescent="0.2">
      <c r="J60" s="60"/>
    </row>
    <row r="61" spans="1:17" ht="16.5" customHeight="1" x14ac:dyDescent="0.2">
      <c r="J61" s="60"/>
    </row>
    <row r="62" spans="1:17" ht="16.5" customHeight="1" x14ac:dyDescent="0.2">
      <c r="J62" s="60"/>
    </row>
    <row r="63" spans="1:17" ht="16.5" customHeight="1" x14ac:dyDescent="0.2">
      <c r="J63" s="60"/>
    </row>
    <row r="64" spans="1:17" ht="16.5" customHeight="1" x14ac:dyDescent="0.2">
      <c r="J64" s="60"/>
    </row>
    <row r="65" spans="10:10" ht="16.5" customHeight="1" x14ac:dyDescent="0.2">
      <c r="J65" s="60"/>
    </row>
    <row r="66" spans="10:10" ht="16.5" customHeight="1" x14ac:dyDescent="0.2">
      <c r="J66" s="60"/>
    </row>
    <row r="67" spans="10:10" ht="16.5" customHeight="1" x14ac:dyDescent="0.2">
      <c r="J67" s="60"/>
    </row>
    <row r="68" spans="10:10" ht="16.5" customHeight="1" x14ac:dyDescent="0.2">
      <c r="J68" s="60"/>
    </row>
    <row r="69" spans="10:10" ht="16.5" customHeight="1" x14ac:dyDescent="0.2">
      <c r="J69" s="60"/>
    </row>
  </sheetData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zoomScaleNormal="100" zoomScaleSheetLayoutView="40" workbookViewId="0">
      <selection activeCell="D18" sqref="D18"/>
    </sheetView>
  </sheetViews>
  <sheetFormatPr baseColWidth="10" defaultColWidth="11.5703125" defaultRowHeight="16.5" customHeight="1" x14ac:dyDescent="0.2"/>
  <cols>
    <col min="1" max="1" width="33.7109375" style="4" customWidth="1"/>
    <col min="2" max="6" width="8.7109375" style="4" customWidth="1"/>
    <col min="7" max="7" width="3.140625" style="4" customWidth="1"/>
    <col min="8" max="8" width="11.7109375" style="4" customWidth="1"/>
    <col min="9" max="9" width="4.28515625" style="4" customWidth="1"/>
    <col min="10" max="16384" width="11.5703125" style="4"/>
  </cols>
  <sheetData>
    <row r="1" spans="1:14" ht="14.1" customHeight="1" thickBot="1" x14ac:dyDescent="0.25">
      <c r="A1" s="1" t="s">
        <v>209</v>
      </c>
      <c r="B1" s="2"/>
      <c r="C1" s="2"/>
      <c r="D1" s="2"/>
      <c r="E1" s="2"/>
      <c r="F1" s="2"/>
      <c r="G1" s="2"/>
      <c r="H1" s="2"/>
    </row>
    <row r="2" spans="1:14" ht="12.75" customHeight="1" x14ac:dyDescent="0.2">
      <c r="D2" s="23"/>
      <c r="K2" s="264" t="s">
        <v>246</v>
      </c>
    </row>
    <row r="3" spans="1:14" ht="14.1" customHeight="1" x14ac:dyDescent="0.2">
      <c r="A3" s="55" t="s">
        <v>263</v>
      </c>
      <c r="B3" s="50"/>
      <c r="C3" s="50"/>
      <c r="D3" s="50"/>
      <c r="E3" s="50"/>
      <c r="F3" s="50"/>
      <c r="G3" s="18"/>
      <c r="H3" s="18"/>
    </row>
    <row r="4" spans="1:14" ht="14.1" customHeight="1" x14ac:dyDescent="0.2">
      <c r="A4" s="55"/>
      <c r="B4" s="50"/>
      <c r="C4" s="50"/>
      <c r="D4" s="50"/>
      <c r="E4" s="50"/>
      <c r="F4" s="50"/>
      <c r="G4" s="18"/>
      <c r="H4" s="18"/>
    </row>
    <row r="5" spans="1:14" ht="14.1" customHeight="1" x14ac:dyDescent="0.2">
      <c r="A5" s="41"/>
      <c r="B5" s="10" t="s">
        <v>7</v>
      </c>
      <c r="C5" s="10"/>
      <c r="D5" s="10"/>
      <c r="E5" s="10"/>
      <c r="F5" s="10"/>
      <c r="G5" s="10"/>
      <c r="H5" s="10" t="s">
        <v>8</v>
      </c>
    </row>
    <row r="6" spans="1:14" ht="14.1" customHeight="1" x14ac:dyDescent="0.2">
      <c r="A6" s="42"/>
      <c r="B6" s="159">
        <v>2013</v>
      </c>
      <c r="C6" s="159">
        <v>2014</v>
      </c>
      <c r="D6" s="159">
        <v>2015</v>
      </c>
      <c r="E6" s="159">
        <v>2016</v>
      </c>
      <c r="F6" s="159" t="s">
        <v>271</v>
      </c>
      <c r="G6" s="14"/>
      <c r="H6" s="159" t="s">
        <v>271</v>
      </c>
    </row>
    <row r="7" spans="1:14" ht="14.1" customHeight="1" x14ac:dyDescent="0.2">
      <c r="A7" s="9"/>
      <c r="B7" s="16"/>
      <c r="C7" s="16"/>
      <c r="D7" s="16"/>
      <c r="E7" s="16"/>
      <c r="F7" s="17"/>
      <c r="G7" s="17"/>
      <c r="H7" s="17"/>
      <c r="J7" s="171"/>
      <c r="K7" s="171"/>
      <c r="L7" s="171"/>
      <c r="M7" s="171"/>
      <c r="N7" s="171"/>
    </row>
    <row r="8" spans="1:14" ht="14.1" customHeight="1" x14ac:dyDescent="0.2">
      <c r="A8" s="129" t="s">
        <v>182</v>
      </c>
      <c r="B8" s="184">
        <v>94</v>
      </c>
      <c r="C8" s="184">
        <v>76</v>
      </c>
      <c r="D8" s="184">
        <v>34</v>
      </c>
      <c r="E8" s="184">
        <v>33</v>
      </c>
      <c r="F8" s="184">
        <v>22</v>
      </c>
      <c r="G8" s="231"/>
      <c r="H8" s="184">
        <v>5131</v>
      </c>
      <c r="J8" s="171"/>
      <c r="K8" s="171"/>
      <c r="L8" s="171"/>
      <c r="M8" s="171"/>
      <c r="N8" s="171"/>
    </row>
    <row r="9" spans="1:14" ht="14.1" customHeight="1" x14ac:dyDescent="0.2">
      <c r="A9" s="129"/>
      <c r="B9" s="184"/>
      <c r="C9" s="184"/>
      <c r="D9" s="184"/>
      <c r="E9" s="231"/>
      <c r="F9" s="231"/>
      <c r="G9" s="231"/>
      <c r="H9" s="231"/>
      <c r="J9" s="171"/>
      <c r="K9" s="171"/>
      <c r="L9" s="171"/>
      <c r="M9" s="171"/>
      <c r="N9" s="171"/>
    </row>
    <row r="10" spans="1:14" ht="14.1" customHeight="1" x14ac:dyDescent="0.2">
      <c r="A10" s="64" t="s">
        <v>183</v>
      </c>
      <c r="B10" s="238"/>
      <c r="C10" s="238"/>
      <c r="D10" s="238"/>
      <c r="E10" s="271"/>
      <c r="F10" s="271"/>
      <c r="G10" s="271"/>
      <c r="H10" s="271"/>
      <c r="J10" s="171"/>
      <c r="K10" s="171"/>
      <c r="L10" s="171"/>
      <c r="M10" s="171"/>
      <c r="N10" s="171"/>
    </row>
    <row r="11" spans="1:14" ht="14.1" customHeight="1" x14ac:dyDescent="0.2">
      <c r="A11" s="197" t="s">
        <v>184</v>
      </c>
      <c r="B11" s="184">
        <v>94</v>
      </c>
      <c r="C11" s="184">
        <v>72</v>
      </c>
      <c r="D11" s="184">
        <v>32</v>
      </c>
      <c r="E11" s="184">
        <v>27</v>
      </c>
      <c r="F11" s="184">
        <v>17</v>
      </c>
      <c r="G11" s="231"/>
      <c r="H11" s="184">
        <v>4772</v>
      </c>
      <c r="J11" s="171"/>
      <c r="K11" s="171"/>
      <c r="L11" s="171"/>
      <c r="M11" s="232"/>
      <c r="N11" s="232"/>
    </row>
    <row r="12" spans="1:14" ht="14.1" customHeight="1" x14ac:dyDescent="0.2">
      <c r="A12" s="197" t="s">
        <v>185</v>
      </c>
      <c r="B12" s="184">
        <v>0</v>
      </c>
      <c r="C12" s="203">
        <v>4</v>
      </c>
      <c r="D12" s="203">
        <v>2</v>
      </c>
      <c r="E12" s="203">
        <v>6</v>
      </c>
      <c r="F12" s="203">
        <v>5</v>
      </c>
      <c r="G12" s="231"/>
      <c r="H12" s="184">
        <v>359</v>
      </c>
      <c r="J12" s="171"/>
      <c r="K12" s="171"/>
      <c r="L12" s="171"/>
      <c r="M12" s="232"/>
      <c r="N12" s="232"/>
    </row>
    <row r="13" spans="1:14" ht="14.1" customHeight="1" x14ac:dyDescent="0.2">
      <c r="A13" s="64"/>
      <c r="B13" s="184"/>
      <c r="C13" s="184"/>
      <c r="D13" s="184"/>
      <c r="E13" s="231"/>
      <c r="F13" s="184"/>
      <c r="G13" s="231"/>
      <c r="H13" s="231"/>
      <c r="J13" s="171"/>
      <c r="K13" s="171"/>
      <c r="L13" s="171"/>
      <c r="M13" s="232"/>
      <c r="N13" s="232"/>
    </row>
    <row r="14" spans="1:14" ht="14.1" customHeight="1" x14ac:dyDescent="0.2">
      <c r="A14" s="64" t="s">
        <v>186</v>
      </c>
      <c r="B14" s="184"/>
      <c r="C14" s="184"/>
      <c r="D14" s="184"/>
      <c r="E14" s="231"/>
      <c r="F14" s="184"/>
      <c r="G14" s="231"/>
      <c r="H14" s="231"/>
      <c r="J14" s="171"/>
      <c r="K14" s="171"/>
      <c r="L14" s="171"/>
      <c r="M14" s="232"/>
      <c r="N14" s="232"/>
    </row>
    <row r="15" spans="1:14" ht="14.1" customHeight="1" x14ac:dyDescent="0.2">
      <c r="A15" s="197" t="s">
        <v>187</v>
      </c>
      <c r="B15" s="184">
        <v>13</v>
      </c>
      <c r="C15" s="184">
        <v>7</v>
      </c>
      <c r="D15" s="184">
        <v>2</v>
      </c>
      <c r="E15" s="184">
        <v>1</v>
      </c>
      <c r="F15" s="184" t="s">
        <v>58</v>
      </c>
      <c r="G15" s="231"/>
      <c r="H15" s="184">
        <v>682</v>
      </c>
      <c r="J15" s="171"/>
      <c r="K15" s="171"/>
      <c r="L15" s="171"/>
      <c r="M15" s="232"/>
      <c r="N15" s="232"/>
    </row>
    <row r="16" spans="1:14" ht="14.1" customHeight="1" x14ac:dyDescent="0.2">
      <c r="A16" s="197" t="s">
        <v>188</v>
      </c>
      <c r="B16" s="184">
        <v>81</v>
      </c>
      <c r="C16" s="184">
        <v>69</v>
      </c>
      <c r="D16" s="184">
        <v>32</v>
      </c>
      <c r="E16" s="184">
        <v>32</v>
      </c>
      <c r="F16" s="184">
        <v>22</v>
      </c>
      <c r="G16" s="231"/>
      <c r="H16" s="184">
        <v>4449</v>
      </c>
      <c r="J16" s="171"/>
      <c r="K16" s="171"/>
      <c r="L16" s="171"/>
      <c r="M16" s="232"/>
      <c r="N16" s="232"/>
    </row>
    <row r="17" spans="1:14" s="23" customFormat="1" ht="14.1" customHeight="1" x14ac:dyDescent="0.2">
      <c r="B17" s="239"/>
      <c r="C17" s="239"/>
      <c r="D17" s="239"/>
      <c r="E17" s="240"/>
      <c r="F17" s="239"/>
      <c r="G17" s="240"/>
      <c r="H17" s="240"/>
      <c r="J17" s="195"/>
      <c r="K17" s="195"/>
      <c r="L17" s="195"/>
      <c r="M17" s="232"/>
      <c r="N17" s="232"/>
    </row>
    <row r="18" spans="1:14" ht="14.1" customHeight="1" x14ac:dyDescent="0.2">
      <c r="A18" s="64" t="s">
        <v>189</v>
      </c>
      <c r="B18" s="184"/>
      <c r="C18" s="184"/>
      <c r="D18" s="184"/>
      <c r="E18" s="231"/>
      <c r="F18" s="184"/>
      <c r="G18" s="231"/>
      <c r="H18" s="231"/>
      <c r="J18" s="171"/>
      <c r="K18" s="171"/>
      <c r="L18" s="171"/>
      <c r="M18" s="232"/>
      <c r="N18" s="232"/>
    </row>
    <row r="19" spans="1:14" ht="14.1" customHeight="1" x14ac:dyDescent="0.2">
      <c r="A19" s="197" t="s">
        <v>190</v>
      </c>
      <c r="B19" s="241">
        <v>94</v>
      </c>
      <c r="C19" s="241">
        <v>76</v>
      </c>
      <c r="D19" s="184">
        <v>34</v>
      </c>
      <c r="E19" s="184">
        <v>33</v>
      </c>
      <c r="F19" s="184">
        <v>22</v>
      </c>
      <c r="G19" s="269"/>
      <c r="H19" s="184">
        <v>5117</v>
      </c>
      <c r="J19" s="171"/>
      <c r="K19" s="171"/>
      <c r="L19" s="171"/>
      <c r="M19" s="232"/>
      <c r="N19" s="232"/>
    </row>
    <row r="20" spans="1:14" ht="14.1" customHeight="1" x14ac:dyDescent="0.2">
      <c r="A20" s="197" t="s">
        <v>191</v>
      </c>
      <c r="B20" s="184" t="s">
        <v>58</v>
      </c>
      <c r="C20" s="184" t="s">
        <v>58</v>
      </c>
      <c r="D20" s="184" t="s">
        <v>58</v>
      </c>
      <c r="E20" s="184" t="s">
        <v>58</v>
      </c>
      <c r="F20" s="184" t="s">
        <v>58</v>
      </c>
      <c r="G20" s="269"/>
      <c r="H20" s="184">
        <v>14</v>
      </c>
      <c r="J20" s="171"/>
      <c r="K20" s="171"/>
      <c r="L20" s="171"/>
      <c r="M20" s="232"/>
      <c r="N20" s="232"/>
    </row>
    <row r="21" spans="1:14" ht="14.1" customHeight="1" x14ac:dyDescent="0.2">
      <c r="A21" s="64"/>
      <c r="B21" s="184"/>
      <c r="C21" s="184"/>
      <c r="D21" s="184"/>
      <c r="E21" s="231"/>
      <c r="F21" s="184"/>
      <c r="G21" s="231"/>
      <c r="H21" s="231"/>
      <c r="J21" s="171"/>
      <c r="K21" s="171"/>
      <c r="L21" s="171"/>
      <c r="M21" s="232"/>
      <c r="N21" s="232"/>
    </row>
    <row r="22" spans="1:14" ht="14.1" customHeight="1" x14ac:dyDescent="0.2">
      <c r="A22" s="64" t="s">
        <v>192</v>
      </c>
      <c r="B22" s="184"/>
      <c r="C22" s="184"/>
      <c r="D22" s="184"/>
      <c r="E22" s="231"/>
      <c r="F22" s="184"/>
      <c r="G22" s="231"/>
      <c r="H22" s="231"/>
      <c r="J22" s="171"/>
      <c r="K22" s="171"/>
      <c r="L22" s="171"/>
      <c r="M22" s="232"/>
      <c r="N22" s="232"/>
    </row>
    <row r="23" spans="1:14" ht="14.1" customHeight="1" x14ac:dyDescent="0.2">
      <c r="A23" s="197" t="s">
        <v>193</v>
      </c>
      <c r="B23" s="241">
        <v>7</v>
      </c>
      <c r="C23" s="241">
        <v>13</v>
      </c>
      <c r="D23" s="203">
        <v>5</v>
      </c>
      <c r="E23" s="203">
        <v>7</v>
      </c>
      <c r="F23" s="203">
        <v>5</v>
      </c>
      <c r="G23" s="272"/>
      <c r="H23" s="203">
        <v>1036</v>
      </c>
      <c r="J23" s="171"/>
      <c r="K23" s="171"/>
      <c r="L23" s="171"/>
      <c r="M23" s="232"/>
      <c r="N23" s="232"/>
    </row>
    <row r="24" spans="1:14" ht="14.1" customHeight="1" x14ac:dyDescent="0.2">
      <c r="A24" s="197" t="s">
        <v>97</v>
      </c>
      <c r="B24" s="203">
        <f>SUM(B25:B28)</f>
        <v>87</v>
      </c>
      <c r="C24" s="203">
        <f t="shared" ref="C24:F24" si="0">SUM(C25:C28)</f>
        <v>63</v>
      </c>
      <c r="D24" s="203">
        <f t="shared" si="0"/>
        <v>29</v>
      </c>
      <c r="E24" s="203">
        <f t="shared" si="0"/>
        <v>26</v>
      </c>
      <c r="F24" s="203">
        <f t="shared" si="0"/>
        <v>17</v>
      </c>
      <c r="G24" s="272"/>
      <c r="H24" s="203">
        <f>SUM(H25:H28)</f>
        <v>4095</v>
      </c>
      <c r="J24" s="171"/>
      <c r="K24" s="171"/>
      <c r="L24" s="171"/>
      <c r="M24" s="232"/>
      <c r="N24" s="232"/>
    </row>
    <row r="25" spans="1:14" ht="14.1" customHeight="1" x14ac:dyDescent="0.2">
      <c r="A25" s="166" t="s">
        <v>194</v>
      </c>
      <c r="B25" s="203" t="s">
        <v>58</v>
      </c>
      <c r="C25" s="184">
        <v>3</v>
      </c>
      <c r="D25" s="203" t="s">
        <v>58</v>
      </c>
      <c r="E25" s="184">
        <v>3</v>
      </c>
      <c r="F25" s="184" t="s">
        <v>58</v>
      </c>
      <c r="G25" s="272"/>
      <c r="H25" s="203">
        <v>240</v>
      </c>
      <c r="J25" s="171"/>
      <c r="K25" s="171"/>
      <c r="L25" s="171"/>
      <c r="M25" s="232"/>
      <c r="N25" s="232"/>
    </row>
    <row r="26" spans="1:14" ht="14.1" customHeight="1" x14ac:dyDescent="0.2">
      <c r="A26" s="166" t="s">
        <v>195</v>
      </c>
      <c r="B26" s="203">
        <v>15</v>
      </c>
      <c r="C26" s="203">
        <v>10</v>
      </c>
      <c r="D26" s="203">
        <v>4</v>
      </c>
      <c r="E26" s="203">
        <v>5</v>
      </c>
      <c r="F26" s="203">
        <v>4</v>
      </c>
      <c r="G26" s="272"/>
      <c r="H26" s="203">
        <v>427</v>
      </c>
      <c r="J26" s="171"/>
      <c r="K26" s="171"/>
      <c r="L26" s="171"/>
      <c r="M26" s="232"/>
      <c r="N26" s="232"/>
    </row>
    <row r="27" spans="1:14" ht="14.1" customHeight="1" x14ac:dyDescent="0.2">
      <c r="A27" s="166" t="s">
        <v>196</v>
      </c>
      <c r="B27" s="203">
        <v>69</v>
      </c>
      <c r="C27" s="203">
        <v>48</v>
      </c>
      <c r="D27" s="203">
        <v>23</v>
      </c>
      <c r="E27" s="203">
        <v>18</v>
      </c>
      <c r="F27" s="203">
        <v>13</v>
      </c>
      <c r="G27" s="272"/>
      <c r="H27" s="203">
        <v>3304</v>
      </c>
      <c r="J27" s="171"/>
      <c r="K27" s="171"/>
      <c r="L27" s="171"/>
      <c r="M27" s="232"/>
      <c r="N27" s="232"/>
    </row>
    <row r="28" spans="1:14" ht="14.1" customHeight="1" x14ac:dyDescent="0.2">
      <c r="A28" s="166" t="s">
        <v>197</v>
      </c>
      <c r="B28" s="203">
        <v>3</v>
      </c>
      <c r="C28" s="203">
        <v>2</v>
      </c>
      <c r="D28" s="203">
        <v>2</v>
      </c>
      <c r="E28" s="203" t="s">
        <v>58</v>
      </c>
      <c r="F28" s="184" t="s">
        <v>58</v>
      </c>
      <c r="G28" s="272"/>
      <c r="H28" s="203">
        <v>124</v>
      </c>
      <c r="J28" s="171"/>
      <c r="K28" s="171"/>
      <c r="L28" s="171"/>
      <c r="M28" s="232"/>
      <c r="N28" s="232"/>
    </row>
    <row r="29" spans="1:14" ht="14.1" customHeight="1" x14ac:dyDescent="0.2">
      <c r="A29" s="23"/>
      <c r="B29" s="168"/>
      <c r="C29" s="23"/>
      <c r="D29" s="23"/>
      <c r="E29" s="23"/>
      <c r="F29" s="23"/>
      <c r="G29" s="23"/>
      <c r="H29" s="23"/>
      <c r="J29" s="171"/>
      <c r="K29" s="171"/>
      <c r="L29" s="171"/>
      <c r="M29" s="232"/>
      <c r="N29" s="171"/>
    </row>
    <row r="30" spans="1:14" ht="12.95" customHeight="1" x14ac:dyDescent="0.2">
      <c r="A30" s="35" t="s">
        <v>198</v>
      </c>
      <c r="B30" s="36"/>
      <c r="C30" s="36"/>
      <c r="D30" s="36"/>
      <c r="E30" s="36"/>
      <c r="F30" s="36"/>
      <c r="G30" s="37"/>
      <c r="H30" s="37"/>
      <c r="J30" s="171"/>
      <c r="K30" s="171"/>
      <c r="L30" s="171"/>
      <c r="M30" s="171"/>
      <c r="N30" s="171"/>
    </row>
    <row r="31" spans="1:14" ht="14.1" customHeight="1" x14ac:dyDescent="0.2">
      <c r="A31" s="273" t="s">
        <v>231</v>
      </c>
    </row>
    <row r="34" ht="13.5" customHeight="1" x14ac:dyDescent="0.2"/>
  </sheetData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2" zoomScaleNormal="100" workbookViewId="0">
      <selection activeCell="D18" sqref="D18"/>
    </sheetView>
  </sheetViews>
  <sheetFormatPr baseColWidth="10" defaultColWidth="11.42578125" defaultRowHeight="12.75" x14ac:dyDescent="0.2"/>
  <cols>
    <col min="1" max="1" width="48" style="23" customWidth="1"/>
    <col min="2" max="2" width="6" style="23" customWidth="1"/>
    <col min="3" max="3" width="6.7109375" style="23" customWidth="1"/>
    <col min="4" max="4" width="8" style="23" bestFit="1" customWidth="1"/>
    <col min="5" max="5" width="1.85546875" style="23" customWidth="1"/>
    <col min="6" max="7" width="6.7109375" style="23" customWidth="1"/>
    <col min="8" max="8" width="8" style="23" bestFit="1" customWidth="1"/>
    <col min="9" max="16384" width="11.42578125" style="23"/>
  </cols>
  <sheetData>
    <row r="1" spans="1:11" ht="14.1" customHeight="1" thickBot="1" x14ac:dyDescent="0.25">
      <c r="A1" s="1" t="s">
        <v>209</v>
      </c>
      <c r="B1" s="2"/>
      <c r="C1" s="2"/>
      <c r="D1" s="2"/>
      <c r="E1" s="2"/>
      <c r="F1" s="2"/>
      <c r="G1" s="2"/>
      <c r="H1" s="2"/>
    </row>
    <row r="2" spans="1:11" ht="14.1" customHeight="1" x14ac:dyDescent="0.2">
      <c r="A2" s="4"/>
      <c r="B2" s="4"/>
      <c r="C2" s="4"/>
      <c r="D2" s="4"/>
      <c r="E2" s="4"/>
      <c r="F2" s="4"/>
      <c r="G2" s="4"/>
      <c r="H2" s="4"/>
      <c r="K2" s="264" t="s">
        <v>246</v>
      </c>
    </row>
    <row r="3" spans="1:11" ht="14.1" customHeight="1" x14ac:dyDescent="0.2">
      <c r="A3" s="6" t="s">
        <v>102</v>
      </c>
      <c r="B3" s="4"/>
      <c r="C3" s="4"/>
      <c r="D3" s="4"/>
      <c r="E3" s="4"/>
      <c r="F3" s="4"/>
      <c r="G3" s="4"/>
      <c r="H3" s="4"/>
    </row>
    <row r="4" spans="1:11" ht="14.1" customHeight="1" x14ac:dyDescent="0.2">
      <c r="A4" s="6" t="s">
        <v>50</v>
      </c>
      <c r="B4" s="4"/>
      <c r="C4" s="4"/>
      <c r="D4" s="4"/>
      <c r="E4" s="4"/>
      <c r="F4" s="4"/>
      <c r="G4" s="4"/>
      <c r="H4" s="4"/>
    </row>
    <row r="5" spans="1:11" ht="14.1" customHeight="1" x14ac:dyDescent="0.2">
      <c r="A5" s="6"/>
      <c r="B5" s="4"/>
      <c r="C5" s="4"/>
      <c r="D5" s="4"/>
      <c r="E5" s="4"/>
      <c r="F5" s="4"/>
      <c r="G5" s="4"/>
      <c r="H5" s="4"/>
    </row>
    <row r="6" spans="1:11" ht="14.1" customHeight="1" x14ac:dyDescent="0.2">
      <c r="A6" s="7" t="s">
        <v>49</v>
      </c>
      <c r="B6" s="4"/>
      <c r="C6" s="4"/>
      <c r="D6" s="4"/>
      <c r="E6" s="4"/>
      <c r="F6" s="4"/>
      <c r="G6" s="4"/>
      <c r="H6" s="4"/>
    </row>
    <row r="7" spans="1:11" ht="9.9499999999999993" customHeight="1" x14ac:dyDescent="0.2">
      <c r="A7" s="4"/>
      <c r="B7" s="4"/>
      <c r="C7" s="4"/>
      <c r="D7" s="4"/>
      <c r="E7" s="4"/>
      <c r="F7" s="4"/>
      <c r="G7" s="4"/>
      <c r="H7" s="4"/>
    </row>
    <row r="8" spans="1:11" ht="14.1" customHeight="1" x14ac:dyDescent="0.2">
      <c r="A8" s="41"/>
      <c r="B8" s="10" t="s">
        <v>7</v>
      </c>
      <c r="C8" s="10"/>
      <c r="D8" s="10"/>
      <c r="E8" s="10"/>
      <c r="F8" s="10" t="s">
        <v>8</v>
      </c>
      <c r="G8" s="10"/>
      <c r="H8" s="10"/>
    </row>
    <row r="9" spans="1:11" ht="14.1" customHeight="1" x14ac:dyDescent="0.2">
      <c r="A9" s="42"/>
      <c r="B9" s="15">
        <v>2015</v>
      </c>
      <c r="C9" s="15" t="s">
        <v>277</v>
      </c>
      <c r="D9" s="15" t="s">
        <v>276</v>
      </c>
      <c r="E9" s="14"/>
      <c r="F9" s="15">
        <v>2015</v>
      </c>
      <c r="G9" s="15" t="s">
        <v>277</v>
      </c>
      <c r="H9" s="15" t="s">
        <v>276</v>
      </c>
    </row>
    <row r="10" spans="1:11" ht="14.1" customHeight="1" x14ac:dyDescent="0.2">
      <c r="A10" s="9"/>
      <c r="B10" s="16"/>
      <c r="C10" s="4"/>
      <c r="D10" s="4"/>
      <c r="E10" s="17"/>
      <c r="F10" s="17"/>
      <c r="G10" s="17"/>
      <c r="H10" s="17"/>
    </row>
    <row r="11" spans="1:11" ht="14.1" customHeight="1" x14ac:dyDescent="0.2">
      <c r="A11" s="21" t="s">
        <v>46</v>
      </c>
      <c r="B11" s="233">
        <v>2.6523191806954429</v>
      </c>
      <c r="C11" s="233">
        <v>2.3839760540265758</v>
      </c>
      <c r="D11" s="233">
        <v>1.4647946423516771</v>
      </c>
      <c r="E11" s="285"/>
      <c r="F11" s="233">
        <v>3.0945397948055557</v>
      </c>
      <c r="G11" s="233">
        <v>3.0025729057933148</v>
      </c>
      <c r="H11" s="233">
        <v>2.9423386369660705</v>
      </c>
    </row>
    <row r="12" spans="1:11" ht="14.1" customHeight="1" x14ac:dyDescent="0.2">
      <c r="A12" s="21"/>
      <c r="B12" s="233"/>
      <c r="C12" s="233"/>
      <c r="D12" s="233"/>
      <c r="E12" s="233"/>
      <c r="F12" s="285"/>
      <c r="G12" s="285"/>
      <c r="H12" s="285"/>
    </row>
    <row r="13" spans="1:11" ht="14.1" customHeight="1" x14ac:dyDescent="0.2">
      <c r="A13" s="43" t="s">
        <v>226</v>
      </c>
      <c r="B13" s="233">
        <v>-0.50460958624246643</v>
      </c>
      <c r="C13" s="233">
        <v>7.3951850745105077</v>
      </c>
      <c r="D13" s="233">
        <v>1.3775521069428294</v>
      </c>
      <c r="E13" s="233"/>
      <c r="F13" s="233">
        <v>3.5866983372921766</v>
      </c>
      <c r="G13" s="233">
        <v>8.2128007391875997</v>
      </c>
      <c r="H13" s="233">
        <v>-0.91374269005848419</v>
      </c>
    </row>
    <row r="14" spans="1:11" ht="14.1" customHeight="1" x14ac:dyDescent="0.2">
      <c r="A14" s="43"/>
      <c r="B14" s="233"/>
      <c r="C14" s="233"/>
      <c r="D14" s="233"/>
      <c r="E14" s="233"/>
      <c r="F14" s="285"/>
      <c r="G14" s="285"/>
      <c r="H14" s="285"/>
    </row>
    <row r="15" spans="1:11" ht="14.1" customHeight="1" x14ac:dyDescent="0.2">
      <c r="A15" s="43" t="s">
        <v>2</v>
      </c>
      <c r="B15" s="233"/>
      <c r="C15" s="233"/>
      <c r="D15" s="233"/>
      <c r="E15" s="233"/>
      <c r="F15" s="285"/>
      <c r="G15" s="285"/>
      <c r="H15" s="285"/>
    </row>
    <row r="16" spans="1:11" ht="14.1" customHeight="1" x14ac:dyDescent="0.2">
      <c r="A16" s="24" t="s">
        <v>43</v>
      </c>
      <c r="B16" s="233"/>
      <c r="C16" s="233"/>
      <c r="D16" s="233"/>
      <c r="E16" s="233"/>
      <c r="F16" s="285"/>
      <c r="G16" s="285"/>
      <c r="H16" s="285"/>
    </row>
    <row r="17" spans="1:8" ht="14.1" customHeight="1" x14ac:dyDescent="0.2">
      <c r="A17" s="24" t="s">
        <v>38</v>
      </c>
      <c r="B17" s="195"/>
      <c r="C17" s="195"/>
      <c r="D17" s="195"/>
      <c r="E17" s="233"/>
      <c r="F17" s="274"/>
      <c r="G17" s="274"/>
      <c r="H17" s="274"/>
    </row>
    <row r="18" spans="1:8" ht="14.1" customHeight="1" x14ac:dyDescent="0.2">
      <c r="A18" s="25" t="s">
        <v>39</v>
      </c>
      <c r="B18" s="233">
        <v>3.5904003220869924</v>
      </c>
      <c r="C18" s="233">
        <v>2.4704774255841784</v>
      </c>
      <c r="D18" s="233">
        <v>-1.0486757601433965</v>
      </c>
      <c r="E18" s="233"/>
      <c r="F18" s="233">
        <v>2.8603470522266576</v>
      </c>
      <c r="G18" s="233">
        <v>5.6121709171688536</v>
      </c>
      <c r="H18" s="233">
        <v>4.4444444444444571</v>
      </c>
    </row>
    <row r="19" spans="1:8" ht="14.1" customHeight="1" x14ac:dyDescent="0.2">
      <c r="A19" s="44" t="s">
        <v>31</v>
      </c>
      <c r="B19" s="233">
        <v>3.9902416626790682</v>
      </c>
      <c r="C19" s="233">
        <v>1.9871567037143052</v>
      </c>
      <c r="D19" s="233">
        <v>-2.2759388260593028</v>
      </c>
      <c r="E19" s="233"/>
      <c r="F19" s="233">
        <v>4.213351017481088</v>
      </c>
      <c r="G19" s="233">
        <v>4.673765241750317</v>
      </c>
      <c r="H19" s="233">
        <v>4.3532489006407218</v>
      </c>
    </row>
    <row r="20" spans="1:8" ht="14.1" customHeight="1" x14ac:dyDescent="0.2">
      <c r="A20" s="44"/>
      <c r="B20" s="233"/>
      <c r="C20" s="233"/>
      <c r="D20" s="233"/>
      <c r="E20" s="233"/>
      <c r="F20" s="285"/>
      <c r="G20" s="285"/>
      <c r="H20" s="285"/>
    </row>
    <row r="21" spans="1:8" ht="14.1" customHeight="1" x14ac:dyDescent="0.2">
      <c r="A21" s="43" t="s">
        <v>0</v>
      </c>
      <c r="B21" s="233">
        <v>2.2568983185941534</v>
      </c>
      <c r="C21" s="233">
        <v>1.0762548374590608</v>
      </c>
      <c r="D21" s="233">
        <v>3.4831752191226002</v>
      </c>
      <c r="E21" s="233"/>
      <c r="F21" s="233">
        <v>4.6717361843095802</v>
      </c>
      <c r="G21" s="233">
        <v>3.4535824207286652</v>
      </c>
      <c r="H21" s="233">
        <v>6.159864345315043</v>
      </c>
    </row>
    <row r="22" spans="1:8" ht="14.1" customHeight="1" x14ac:dyDescent="0.2">
      <c r="A22" s="45"/>
      <c r="B22" s="233"/>
      <c r="C22" s="233"/>
      <c r="D22" s="233"/>
      <c r="E22" s="233"/>
      <c r="F22" s="285"/>
      <c r="G22" s="285"/>
      <c r="H22" s="285"/>
    </row>
    <row r="23" spans="1:8" ht="14.1" customHeight="1" x14ac:dyDescent="0.2">
      <c r="A23" s="43" t="s">
        <v>1</v>
      </c>
      <c r="B23" s="233"/>
      <c r="C23" s="233"/>
      <c r="D23" s="233"/>
      <c r="E23" s="233"/>
      <c r="F23" s="285"/>
      <c r="G23" s="285"/>
      <c r="H23" s="285"/>
    </row>
    <row r="24" spans="1:8" ht="14.1" customHeight="1" x14ac:dyDescent="0.2">
      <c r="A24" s="25" t="s">
        <v>29</v>
      </c>
      <c r="B24" s="233"/>
      <c r="C24" s="233"/>
      <c r="D24" s="233"/>
      <c r="E24" s="233"/>
      <c r="F24" s="285"/>
      <c r="G24" s="285"/>
      <c r="H24" s="285"/>
    </row>
    <row r="25" spans="1:8" ht="14.1" customHeight="1" x14ac:dyDescent="0.2">
      <c r="A25" s="25" t="s">
        <v>21</v>
      </c>
      <c r="B25" s="233">
        <v>3.3708979940796837</v>
      </c>
      <c r="C25" s="233">
        <v>2.5273369646558308</v>
      </c>
      <c r="D25" s="233">
        <v>4.2516788039490336</v>
      </c>
      <c r="E25" s="233"/>
      <c r="F25" s="233">
        <v>5.2075986804686494</v>
      </c>
      <c r="G25" s="233">
        <v>3.4407205334719038</v>
      </c>
      <c r="H25" s="233">
        <v>3.4296394619427417</v>
      </c>
    </row>
    <row r="26" spans="1:8" ht="14.1" customHeight="1" x14ac:dyDescent="0.2">
      <c r="A26" s="25" t="s">
        <v>22</v>
      </c>
      <c r="B26" s="233">
        <v>5.0145865138987631</v>
      </c>
      <c r="C26" s="233">
        <v>8.9424340140929104</v>
      </c>
      <c r="D26" s="233">
        <v>3.8489626440578917</v>
      </c>
      <c r="E26" s="233"/>
      <c r="F26" s="233">
        <v>6.0126582278481067</v>
      </c>
      <c r="G26" s="233">
        <v>5.0132177475052941</v>
      </c>
      <c r="H26" s="233">
        <v>4.0851474235326464</v>
      </c>
    </row>
    <row r="27" spans="1:8" ht="14.1" customHeight="1" x14ac:dyDescent="0.2">
      <c r="A27" s="25" t="s">
        <v>23</v>
      </c>
      <c r="B27" s="233">
        <v>-6.2198500262692846</v>
      </c>
      <c r="C27" s="233">
        <v>-1.1001172990814894</v>
      </c>
      <c r="D27" s="233">
        <v>1.1575949102331435</v>
      </c>
      <c r="E27" s="233"/>
      <c r="F27" s="233">
        <v>-5.4200470389260289</v>
      </c>
      <c r="G27" s="233">
        <v>-1.9754226634854746</v>
      </c>
      <c r="H27" s="233">
        <v>0.35353535353534937</v>
      </c>
    </row>
    <row r="28" spans="1:8" ht="14.1" customHeight="1" x14ac:dyDescent="0.2">
      <c r="A28" s="25" t="s">
        <v>24</v>
      </c>
      <c r="B28" s="233">
        <v>0.45444898637114761</v>
      </c>
      <c r="C28" s="233">
        <v>1.0539579080001431</v>
      </c>
      <c r="D28" s="233">
        <v>-0.16560830720263198</v>
      </c>
      <c r="E28" s="233"/>
      <c r="F28" s="233">
        <v>0.23528576121603351</v>
      </c>
      <c r="G28" s="233">
        <v>1.0825989598381938</v>
      </c>
      <c r="H28" s="233">
        <v>7.8591076340515542E-2</v>
      </c>
    </row>
    <row r="29" spans="1:8" ht="14.1" customHeight="1" x14ac:dyDescent="0.2">
      <c r="A29" s="25" t="s">
        <v>26</v>
      </c>
      <c r="B29" s="195"/>
      <c r="C29" s="195"/>
      <c r="D29" s="195"/>
      <c r="E29" s="233"/>
      <c r="F29" s="233"/>
      <c r="G29" s="233"/>
      <c r="H29" s="233"/>
    </row>
    <row r="30" spans="1:8" ht="14.1" customHeight="1" x14ac:dyDescent="0.2">
      <c r="A30" s="25" t="s">
        <v>25</v>
      </c>
      <c r="B30" s="233">
        <v>10.091037097028945</v>
      </c>
      <c r="C30" s="233">
        <v>3.2818914098368595</v>
      </c>
      <c r="D30" s="233">
        <v>5.522180401575838</v>
      </c>
      <c r="E30" s="233"/>
      <c r="F30" s="233">
        <v>6.6183124468697656</v>
      </c>
      <c r="G30" s="233">
        <v>3.2393147162894849</v>
      </c>
      <c r="H30" s="233">
        <v>5.3204457304685064</v>
      </c>
    </row>
    <row r="31" spans="1:8" ht="14.1" customHeight="1" x14ac:dyDescent="0.2">
      <c r="A31" s="25" t="s">
        <v>27</v>
      </c>
      <c r="B31" s="233"/>
      <c r="C31" s="233"/>
      <c r="D31" s="233"/>
      <c r="E31" s="234"/>
      <c r="F31" s="294"/>
      <c r="G31" s="285"/>
      <c r="H31" s="285"/>
    </row>
    <row r="32" spans="1:8" ht="14.1" customHeight="1" x14ac:dyDescent="0.2">
      <c r="A32" s="25" t="s">
        <v>28</v>
      </c>
      <c r="B32" s="233">
        <v>2.0185660905148666</v>
      </c>
      <c r="C32" s="233">
        <v>1.4853029625650862</v>
      </c>
      <c r="D32" s="233">
        <v>1.7604799381368821</v>
      </c>
      <c r="E32" s="233"/>
      <c r="F32" s="233">
        <v>1.0072397117657914</v>
      </c>
      <c r="G32" s="233">
        <v>1.3180349098172144</v>
      </c>
      <c r="H32" s="233">
        <v>1.7329762611117303</v>
      </c>
    </row>
    <row r="33" spans="1:8" ht="14.1" customHeight="1" x14ac:dyDescent="0.2">
      <c r="A33" s="25" t="s">
        <v>30</v>
      </c>
      <c r="B33" s="233"/>
      <c r="C33" s="233"/>
      <c r="D33" s="233"/>
      <c r="E33" s="233"/>
      <c r="F33" s="285"/>
      <c r="G33" s="285"/>
      <c r="H33" s="285"/>
    </row>
    <row r="34" spans="1:8" ht="14.1" customHeight="1" x14ac:dyDescent="0.2">
      <c r="A34" s="25" t="s">
        <v>33</v>
      </c>
      <c r="B34" s="233">
        <v>5.5409055827116021</v>
      </c>
      <c r="C34" s="233">
        <v>0.45989977655813163</v>
      </c>
      <c r="D34" s="233">
        <v>0.50527268922098756</v>
      </c>
      <c r="E34" s="233"/>
      <c r="F34" s="233">
        <v>6.0745251857968583</v>
      </c>
      <c r="G34" s="233">
        <v>0.27013214572532718</v>
      </c>
      <c r="H34" s="233">
        <v>1.615820571566374</v>
      </c>
    </row>
    <row r="35" spans="1:8" ht="14.1" customHeight="1" x14ac:dyDescent="0.2">
      <c r="A35" s="25"/>
      <c r="B35" s="233"/>
      <c r="C35" s="233"/>
      <c r="D35" s="233"/>
      <c r="E35" s="233"/>
      <c r="F35" s="285"/>
      <c r="G35" s="285"/>
      <c r="H35" s="285"/>
    </row>
    <row r="36" spans="1:8" ht="14.1" customHeight="1" x14ac:dyDescent="0.2">
      <c r="A36" s="28" t="s">
        <v>10</v>
      </c>
      <c r="B36" s="233">
        <v>8.7431161716901045</v>
      </c>
      <c r="C36" s="233">
        <v>4.2069549770005921</v>
      </c>
      <c r="D36" s="233">
        <v>1.8564497330116865</v>
      </c>
      <c r="E36" s="233"/>
      <c r="F36" s="233">
        <v>9.2115693626138295</v>
      </c>
      <c r="G36" s="233">
        <v>4.8366326255577832</v>
      </c>
      <c r="H36" s="233">
        <v>3.3396211887896499</v>
      </c>
    </row>
    <row r="37" spans="1:8" ht="14.1" customHeight="1" x14ac:dyDescent="0.2">
      <c r="A37" s="28"/>
      <c r="B37" s="233"/>
      <c r="C37" s="233"/>
      <c r="D37" s="233"/>
      <c r="E37" s="233"/>
      <c r="F37" s="285"/>
      <c r="G37" s="285"/>
      <c r="H37" s="285"/>
    </row>
    <row r="38" spans="1:8" ht="14.1" customHeight="1" x14ac:dyDescent="0.2">
      <c r="A38" s="21" t="s">
        <v>36</v>
      </c>
      <c r="B38" s="233">
        <v>3.2001754387800219</v>
      </c>
      <c r="C38" s="233">
        <v>2.5528803040078714</v>
      </c>
      <c r="D38" s="233">
        <v>1.5011698506306885</v>
      </c>
      <c r="E38" s="233"/>
      <c r="F38" s="233">
        <v>3.6447553525659657</v>
      </c>
      <c r="G38" s="233">
        <v>3.1725037343976084</v>
      </c>
      <c r="H38" s="233">
        <v>2.9792365181279195</v>
      </c>
    </row>
    <row r="39" spans="1:8" ht="14.1" customHeight="1" x14ac:dyDescent="0.2">
      <c r="A39" s="46"/>
      <c r="B39" s="227"/>
      <c r="C39" s="226"/>
      <c r="D39" s="226"/>
      <c r="E39" s="228"/>
      <c r="F39" s="228"/>
      <c r="G39" s="228"/>
      <c r="H39" s="228"/>
    </row>
    <row r="40" spans="1:8" ht="14.1" customHeight="1" x14ac:dyDescent="0.2">
      <c r="A40" s="47" t="s">
        <v>222</v>
      </c>
    </row>
    <row r="41" spans="1:8" ht="14.1" customHeight="1" x14ac:dyDescent="0.2">
      <c r="A41" s="38" t="s">
        <v>279</v>
      </c>
    </row>
  </sheetData>
  <phoneticPr fontId="4" type="noConversion"/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J37"/>
  <sheetViews>
    <sheetView zoomScaleNormal="100" workbookViewId="0">
      <selection activeCell="D18" sqref="D18"/>
    </sheetView>
  </sheetViews>
  <sheetFormatPr baseColWidth="10" defaultColWidth="11.42578125" defaultRowHeight="12.75" x14ac:dyDescent="0.2"/>
  <cols>
    <col min="1" max="1" width="52.5703125" style="23" customWidth="1"/>
    <col min="2" max="2" width="8.85546875" style="23" bestFit="1" customWidth="1"/>
    <col min="3" max="4" width="9" style="23" customWidth="1"/>
    <col min="5" max="5" width="2" style="23" customWidth="1"/>
    <col min="6" max="6" width="10.85546875" style="23" bestFit="1" customWidth="1"/>
    <col min="7" max="16384" width="11.42578125" style="23"/>
  </cols>
  <sheetData>
    <row r="1" spans="1:10" s="4" customFormat="1" ht="14.1" customHeight="1" thickBot="1" x14ac:dyDescent="0.25">
      <c r="A1" s="1" t="s">
        <v>209</v>
      </c>
      <c r="B1" s="2"/>
      <c r="C1" s="2"/>
      <c r="D1" s="2"/>
      <c r="E1" s="2"/>
      <c r="F1" s="2"/>
    </row>
    <row r="2" spans="1:10" s="4" customFormat="1" ht="14.1" customHeight="1" x14ac:dyDescent="0.2">
      <c r="I2" s="264" t="s">
        <v>246</v>
      </c>
    </row>
    <row r="3" spans="1:10" s="4" customFormat="1" ht="14.1" customHeight="1" x14ac:dyDescent="0.2">
      <c r="A3" s="6" t="s">
        <v>103</v>
      </c>
    </row>
    <row r="4" spans="1:10" s="4" customFormat="1" ht="14.1" customHeight="1" x14ac:dyDescent="0.2">
      <c r="A4" s="6"/>
    </row>
    <row r="5" spans="1:10" s="4" customFormat="1" ht="14.1" customHeight="1" x14ac:dyDescent="0.2">
      <c r="A5" s="7" t="s">
        <v>9</v>
      </c>
    </row>
    <row r="6" spans="1:10" s="4" customFormat="1" ht="9.9499999999999993" customHeight="1" x14ac:dyDescent="0.2">
      <c r="A6" s="8"/>
      <c r="B6" s="9"/>
      <c r="C6" s="9"/>
      <c r="D6" s="9"/>
      <c r="E6" s="8"/>
      <c r="F6" s="48"/>
    </row>
    <row r="7" spans="1:10" s="13" customFormat="1" ht="14.1" customHeight="1" x14ac:dyDescent="0.2">
      <c r="A7" s="10"/>
      <c r="B7" s="10" t="s">
        <v>7</v>
      </c>
      <c r="C7" s="10"/>
      <c r="D7" s="10"/>
      <c r="E7" s="10"/>
      <c r="F7" s="10" t="s">
        <v>8</v>
      </c>
    </row>
    <row r="8" spans="1:10" s="13" customFormat="1" ht="14.1" customHeight="1" x14ac:dyDescent="0.2">
      <c r="A8" s="14"/>
      <c r="B8" s="15">
        <v>2015</v>
      </c>
      <c r="C8" s="15" t="s">
        <v>277</v>
      </c>
      <c r="D8" s="15" t="s">
        <v>276</v>
      </c>
      <c r="E8" s="14"/>
      <c r="F8" s="15" t="s">
        <v>276</v>
      </c>
    </row>
    <row r="9" spans="1:10" s="4" customFormat="1" ht="14.1" customHeight="1" x14ac:dyDescent="0.2">
      <c r="A9" s="9"/>
      <c r="B9" s="16"/>
      <c r="E9" s="17"/>
      <c r="F9" s="49"/>
    </row>
    <row r="10" spans="1:10" s="4" customFormat="1" ht="14.1" customHeight="1" x14ac:dyDescent="0.2">
      <c r="A10" s="21" t="s">
        <v>47</v>
      </c>
      <c r="B10" s="203">
        <v>3350506</v>
      </c>
      <c r="C10" s="203">
        <v>3456717</v>
      </c>
      <c r="D10" s="196">
        <v>3534849</v>
      </c>
      <c r="E10" s="203"/>
      <c r="F10" s="196">
        <v>547311000</v>
      </c>
      <c r="I10" s="76"/>
      <c r="J10" s="60"/>
    </row>
    <row r="11" spans="1:10" s="4" customFormat="1" ht="14.1" customHeight="1" x14ac:dyDescent="0.2">
      <c r="A11" s="21"/>
      <c r="B11" s="196"/>
      <c r="C11" s="196"/>
      <c r="D11" s="196"/>
      <c r="E11" s="196"/>
      <c r="F11" s="196"/>
    </row>
    <row r="12" spans="1:10" s="4" customFormat="1" ht="14.1" customHeight="1" x14ac:dyDescent="0.2">
      <c r="A12" s="22" t="s">
        <v>226</v>
      </c>
      <c r="B12" s="203">
        <v>44567</v>
      </c>
      <c r="C12" s="203">
        <v>39443</v>
      </c>
      <c r="D12" s="203">
        <v>41160</v>
      </c>
      <c r="E12" s="203"/>
      <c r="F12" s="196">
        <v>5160000</v>
      </c>
    </row>
    <row r="13" spans="1:10" s="251" customFormat="1" ht="14.1" customHeight="1" x14ac:dyDescent="0.2">
      <c r="A13" s="22"/>
      <c r="B13" s="203"/>
      <c r="C13" s="203"/>
      <c r="D13" s="203"/>
      <c r="E13" s="203"/>
      <c r="F13" s="196"/>
    </row>
    <row r="14" spans="1:10" ht="14.1" customHeight="1" x14ac:dyDescent="0.2">
      <c r="A14" s="22" t="s">
        <v>2</v>
      </c>
      <c r="B14" s="195"/>
      <c r="C14" s="195"/>
      <c r="D14" s="195"/>
      <c r="E14" s="171"/>
      <c r="F14" s="196"/>
      <c r="G14" s="4"/>
    </row>
    <row r="15" spans="1:10" ht="14.1" customHeight="1" x14ac:dyDescent="0.2">
      <c r="A15" s="24" t="s">
        <v>43</v>
      </c>
      <c r="B15" s="195"/>
      <c r="C15" s="195"/>
      <c r="D15" s="195"/>
      <c r="E15" s="171"/>
      <c r="F15" s="196"/>
      <c r="G15" s="4"/>
    </row>
    <row r="16" spans="1:10" ht="14.1" customHeight="1" x14ac:dyDescent="0.2">
      <c r="A16" s="24" t="s">
        <v>38</v>
      </c>
      <c r="B16" s="195"/>
      <c r="C16" s="195"/>
      <c r="D16" s="195"/>
      <c r="E16" s="195"/>
      <c r="F16" s="196"/>
      <c r="G16" s="4"/>
    </row>
    <row r="17" spans="1:7" ht="14.1" customHeight="1" x14ac:dyDescent="0.2">
      <c r="A17" s="25" t="s">
        <v>39</v>
      </c>
      <c r="B17" s="203">
        <v>912410</v>
      </c>
      <c r="C17" s="203">
        <v>965093</v>
      </c>
      <c r="D17" s="203">
        <v>987944</v>
      </c>
      <c r="E17" s="171"/>
      <c r="F17" s="196">
        <v>89491000</v>
      </c>
      <c r="G17" s="4"/>
    </row>
    <row r="18" spans="1:7" ht="14.1" customHeight="1" x14ac:dyDescent="0.2">
      <c r="A18" s="26" t="s">
        <v>31</v>
      </c>
      <c r="B18" s="203">
        <v>857869</v>
      </c>
      <c r="C18" s="203">
        <v>908602</v>
      </c>
      <c r="D18" s="203">
        <v>930439</v>
      </c>
      <c r="E18" s="196"/>
      <c r="F18" s="196">
        <v>78198000</v>
      </c>
      <c r="G18" s="4"/>
    </row>
    <row r="19" spans="1:7" ht="14.1" customHeight="1" x14ac:dyDescent="0.2">
      <c r="A19" s="26"/>
      <c r="B19" s="203"/>
      <c r="C19" s="203"/>
      <c r="D19" s="203"/>
      <c r="E19" s="196"/>
      <c r="F19" s="196"/>
      <c r="G19" s="251"/>
    </row>
    <row r="20" spans="1:7" ht="14.1" customHeight="1" x14ac:dyDescent="0.2">
      <c r="A20" s="22" t="s">
        <v>0</v>
      </c>
      <c r="B20" s="203">
        <v>232240</v>
      </c>
      <c r="C20" s="203">
        <v>234475</v>
      </c>
      <c r="D20" s="203">
        <v>233434</v>
      </c>
      <c r="E20" s="196"/>
      <c r="F20" s="196">
        <v>30769000</v>
      </c>
      <c r="G20" s="4"/>
    </row>
    <row r="21" spans="1:7" ht="14.1" customHeight="1" x14ac:dyDescent="0.2">
      <c r="A21" s="22"/>
      <c r="B21" s="203"/>
      <c r="C21" s="203"/>
      <c r="D21" s="203"/>
      <c r="E21" s="196"/>
      <c r="F21" s="196"/>
      <c r="G21" s="251"/>
    </row>
    <row r="22" spans="1:7" ht="14.1" customHeight="1" x14ac:dyDescent="0.2">
      <c r="A22" s="22" t="s">
        <v>1</v>
      </c>
      <c r="B22" s="203">
        <f>SUM(B23:B32)</f>
        <v>2161289</v>
      </c>
      <c r="C22" s="203">
        <f t="shared" ref="C22:F22" si="0">SUM(C23:C32)</f>
        <v>2217706</v>
      </c>
      <c r="D22" s="203">
        <f t="shared" si="0"/>
        <v>2272311</v>
      </c>
      <c r="E22" s="203"/>
      <c r="F22" s="203">
        <f t="shared" si="0"/>
        <v>421891000</v>
      </c>
      <c r="G22" s="4"/>
    </row>
    <row r="23" spans="1:7" ht="14.1" customHeight="1" x14ac:dyDescent="0.2">
      <c r="A23" s="25" t="s">
        <v>42</v>
      </c>
      <c r="B23" s="195"/>
      <c r="C23" s="195"/>
      <c r="D23" s="195"/>
      <c r="E23" s="203"/>
      <c r="F23" s="196"/>
      <c r="G23" s="4"/>
    </row>
    <row r="24" spans="1:7" ht="14.1" customHeight="1" x14ac:dyDescent="0.2">
      <c r="A24" s="25" t="s">
        <v>37</v>
      </c>
      <c r="B24" s="203">
        <v>665021</v>
      </c>
      <c r="C24" s="203">
        <v>687142</v>
      </c>
      <c r="D24" s="203">
        <v>720549</v>
      </c>
      <c r="E24" s="203"/>
      <c r="F24" s="196">
        <v>137703000</v>
      </c>
      <c r="G24" s="4"/>
    </row>
    <row r="25" spans="1:7" ht="14.1" customHeight="1" x14ac:dyDescent="0.2">
      <c r="A25" s="25" t="s">
        <v>22</v>
      </c>
      <c r="B25" s="203">
        <v>49743</v>
      </c>
      <c r="C25" s="203">
        <v>51685</v>
      </c>
      <c r="D25" s="203">
        <v>54944</v>
      </c>
      <c r="E25" s="203"/>
      <c r="F25" s="196">
        <v>24037000</v>
      </c>
      <c r="G25" s="4"/>
    </row>
    <row r="26" spans="1:7" ht="14.1" customHeight="1" x14ac:dyDescent="0.2">
      <c r="A26" s="25" t="s">
        <v>23</v>
      </c>
      <c r="B26" s="203">
        <v>120568</v>
      </c>
      <c r="C26" s="203">
        <v>119072</v>
      </c>
      <c r="D26" s="203">
        <v>119937</v>
      </c>
      <c r="E26" s="203"/>
      <c r="F26" s="196">
        <v>19665000</v>
      </c>
      <c r="G26" s="4"/>
    </row>
    <row r="27" spans="1:7" ht="14.1" customHeight="1" x14ac:dyDescent="0.2">
      <c r="A27" s="25" t="s">
        <v>24</v>
      </c>
      <c r="B27" s="203">
        <v>18632</v>
      </c>
      <c r="C27" s="203">
        <v>18825</v>
      </c>
      <c r="D27" s="203">
        <v>20629</v>
      </c>
      <c r="E27" s="203"/>
      <c r="F27" s="196">
        <v>5283000</v>
      </c>
    </row>
    <row r="28" spans="1:7" ht="14.1" customHeight="1" x14ac:dyDescent="0.2">
      <c r="A28" s="25" t="s">
        <v>223</v>
      </c>
      <c r="B28" s="203">
        <v>228118</v>
      </c>
      <c r="C28" s="203">
        <v>229618</v>
      </c>
      <c r="D28" s="203">
        <v>236190</v>
      </c>
      <c r="E28" s="203"/>
      <c r="F28" s="196">
        <v>57743000</v>
      </c>
    </row>
    <row r="29" spans="1:7" ht="14.1" customHeight="1" x14ac:dyDescent="0.2">
      <c r="A29" s="25" t="s">
        <v>41</v>
      </c>
      <c r="B29" s="195"/>
      <c r="C29" s="195"/>
      <c r="D29" s="195"/>
      <c r="E29" s="195"/>
      <c r="F29" s="196"/>
    </row>
    <row r="30" spans="1:7" ht="14.1" customHeight="1" x14ac:dyDescent="0.2">
      <c r="A30" s="25" t="s">
        <v>40</v>
      </c>
      <c r="B30" s="203">
        <v>926660</v>
      </c>
      <c r="C30" s="203">
        <v>956290</v>
      </c>
      <c r="D30" s="203">
        <v>963368</v>
      </c>
      <c r="E30" s="203"/>
      <c r="F30" s="196">
        <v>149189000</v>
      </c>
    </row>
    <row r="31" spans="1:7" ht="14.1" customHeight="1" x14ac:dyDescent="0.2">
      <c r="A31" s="25" t="s">
        <v>45</v>
      </c>
      <c r="B31" s="195"/>
      <c r="C31" s="195"/>
      <c r="D31" s="195"/>
      <c r="E31" s="203"/>
      <c r="F31" s="196"/>
    </row>
    <row r="32" spans="1:7" ht="14.1" customHeight="1" x14ac:dyDescent="0.2">
      <c r="A32" s="25" t="s">
        <v>44</v>
      </c>
      <c r="B32" s="203">
        <v>152547</v>
      </c>
      <c r="C32" s="203">
        <v>155074</v>
      </c>
      <c r="D32" s="203">
        <v>156694</v>
      </c>
      <c r="E32" s="203"/>
      <c r="F32" s="203">
        <v>28271000</v>
      </c>
    </row>
    <row r="33" spans="1:6" ht="14.1" customHeight="1" x14ac:dyDescent="0.2">
      <c r="A33" s="29"/>
      <c r="B33" s="226"/>
      <c r="C33" s="227"/>
      <c r="D33" s="226"/>
      <c r="E33" s="228"/>
      <c r="F33" s="229"/>
    </row>
    <row r="34" spans="1:6" ht="14.1" customHeight="1" x14ac:dyDescent="0.2">
      <c r="A34" s="35" t="s">
        <v>222</v>
      </c>
      <c r="B34" s="204"/>
      <c r="C34" s="204"/>
      <c r="D34" s="204"/>
      <c r="E34" s="230"/>
      <c r="F34" s="230"/>
    </row>
    <row r="35" spans="1:6" ht="14.1" customHeight="1" x14ac:dyDescent="0.2">
      <c r="A35" s="38" t="s">
        <v>225</v>
      </c>
      <c r="B35" s="124"/>
      <c r="C35" s="124"/>
      <c r="D35" s="124"/>
      <c r="E35" s="180"/>
      <c r="F35" s="180"/>
    </row>
    <row r="36" spans="1:6" x14ac:dyDescent="0.2">
      <c r="B36" s="117"/>
      <c r="C36" s="117"/>
      <c r="D36" s="117"/>
      <c r="E36" s="117"/>
      <c r="F36" s="117"/>
    </row>
    <row r="37" spans="1:6" x14ac:dyDescent="0.2">
      <c r="B37" s="117"/>
      <c r="C37" s="117"/>
      <c r="D37" s="117"/>
      <c r="E37" s="117"/>
      <c r="F37" s="117"/>
    </row>
  </sheetData>
  <phoneticPr fontId="4" type="noConversion"/>
  <hyperlinks>
    <hyperlink ref="I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L37"/>
  <sheetViews>
    <sheetView zoomScaleNormal="100" workbookViewId="0">
      <selection activeCell="D18" sqref="D18"/>
    </sheetView>
  </sheetViews>
  <sheetFormatPr baseColWidth="10" defaultColWidth="11.42578125" defaultRowHeight="12.75" x14ac:dyDescent="0.2"/>
  <cols>
    <col min="1" max="1" width="51.85546875" style="23" customWidth="1"/>
    <col min="2" max="2" width="9.140625" style="23" bestFit="1" customWidth="1"/>
    <col min="3" max="4" width="9" style="23" customWidth="1"/>
    <col min="5" max="5" width="2.140625" style="23" customWidth="1"/>
    <col min="6" max="6" width="10.85546875" style="23" bestFit="1" customWidth="1"/>
    <col min="7" max="16384" width="11.42578125" style="23"/>
  </cols>
  <sheetData>
    <row r="1" spans="1:9" s="4" customFormat="1" ht="14.1" customHeight="1" thickBot="1" x14ac:dyDescent="0.25">
      <c r="A1" s="1" t="s">
        <v>209</v>
      </c>
      <c r="B1" s="2"/>
      <c r="C1" s="2"/>
      <c r="D1" s="2"/>
      <c r="E1" s="2"/>
      <c r="F1" s="2"/>
    </row>
    <row r="2" spans="1:9" s="4" customFormat="1" ht="14.1" customHeight="1" x14ac:dyDescent="0.2">
      <c r="I2" s="264" t="s">
        <v>246</v>
      </c>
    </row>
    <row r="3" spans="1:9" s="4" customFormat="1" ht="14.1" customHeight="1" x14ac:dyDescent="0.2">
      <c r="A3" s="6" t="s">
        <v>104</v>
      </c>
    </row>
    <row r="4" spans="1:9" s="4" customFormat="1" ht="14.1" customHeight="1" x14ac:dyDescent="0.2">
      <c r="A4" s="6"/>
    </row>
    <row r="5" spans="1:9" s="4" customFormat="1" ht="14.1" customHeight="1" x14ac:dyDescent="0.2">
      <c r="A5" s="7" t="s">
        <v>9</v>
      </c>
    </row>
    <row r="6" spans="1:9" s="4" customFormat="1" ht="9.9499999999999993" customHeight="1" x14ac:dyDescent="0.2">
      <c r="A6" s="8"/>
      <c r="B6" s="9"/>
      <c r="C6" s="9"/>
      <c r="D6" s="9"/>
      <c r="E6" s="8"/>
      <c r="F6" s="48"/>
    </row>
    <row r="7" spans="1:9" s="13" customFormat="1" ht="14.1" customHeight="1" x14ac:dyDescent="0.2">
      <c r="A7" s="10"/>
      <c r="B7" s="10" t="s">
        <v>7</v>
      </c>
      <c r="C7" s="10"/>
      <c r="D7" s="10"/>
      <c r="E7" s="10"/>
      <c r="F7" s="10" t="s">
        <v>8</v>
      </c>
    </row>
    <row r="8" spans="1:9" s="13" customFormat="1" ht="14.1" customHeight="1" x14ac:dyDescent="0.2">
      <c r="A8" s="14"/>
      <c r="B8" s="15">
        <v>2015</v>
      </c>
      <c r="C8" s="15" t="s">
        <v>277</v>
      </c>
      <c r="D8" s="15" t="s">
        <v>276</v>
      </c>
      <c r="E8" s="14"/>
      <c r="F8" s="15" t="s">
        <v>276</v>
      </c>
    </row>
    <row r="9" spans="1:9" s="4" customFormat="1" ht="14.1" customHeight="1" x14ac:dyDescent="0.2">
      <c r="A9" s="9"/>
      <c r="B9" s="16"/>
      <c r="E9" s="17"/>
      <c r="F9" s="18"/>
    </row>
    <row r="10" spans="1:9" s="4" customFormat="1" ht="14.1" customHeight="1" x14ac:dyDescent="0.2">
      <c r="A10" s="21" t="s">
        <v>48</v>
      </c>
      <c r="B10" s="203">
        <v>3738145</v>
      </c>
      <c r="C10" s="203">
        <v>3730668</v>
      </c>
      <c r="D10" s="196">
        <v>3855749</v>
      </c>
      <c r="E10" s="203"/>
      <c r="F10" s="196">
        <v>499011000</v>
      </c>
      <c r="I10" s="60"/>
    </row>
    <row r="11" spans="1:9" s="4" customFormat="1" ht="14.1" customHeight="1" x14ac:dyDescent="0.2">
      <c r="A11" s="21"/>
      <c r="B11" s="196"/>
      <c r="C11" s="196"/>
      <c r="D11" s="196"/>
      <c r="E11" s="196"/>
      <c r="F11" s="196"/>
    </row>
    <row r="12" spans="1:9" s="4" customFormat="1" ht="14.1" customHeight="1" x14ac:dyDescent="0.2">
      <c r="A12" s="22" t="s">
        <v>226</v>
      </c>
      <c r="B12" s="203">
        <v>454074</v>
      </c>
      <c r="C12" s="203">
        <v>337100</v>
      </c>
      <c r="D12" s="203">
        <v>378098</v>
      </c>
      <c r="E12" s="203"/>
      <c r="F12" s="203">
        <v>31876000</v>
      </c>
    </row>
    <row r="13" spans="1:9" s="251" customFormat="1" ht="14.1" customHeight="1" x14ac:dyDescent="0.2">
      <c r="A13" s="22"/>
      <c r="B13" s="203"/>
      <c r="C13" s="203"/>
      <c r="D13" s="203"/>
      <c r="E13" s="203"/>
      <c r="F13" s="203"/>
    </row>
    <row r="14" spans="1:9" ht="14.1" customHeight="1" x14ac:dyDescent="0.2">
      <c r="A14" s="22" t="s">
        <v>2</v>
      </c>
      <c r="B14" s="195"/>
      <c r="C14" s="195"/>
      <c r="D14" s="195"/>
      <c r="E14" s="171"/>
      <c r="F14" s="195"/>
      <c r="G14" s="4"/>
    </row>
    <row r="15" spans="1:9" ht="14.1" customHeight="1" x14ac:dyDescent="0.2">
      <c r="A15" s="24" t="s">
        <v>43</v>
      </c>
      <c r="B15" s="195"/>
      <c r="C15" s="195"/>
      <c r="D15" s="195"/>
      <c r="E15" s="171"/>
      <c r="F15" s="195"/>
      <c r="G15" s="4"/>
    </row>
    <row r="16" spans="1:9" ht="14.1" customHeight="1" x14ac:dyDescent="0.2">
      <c r="A16" s="24" t="s">
        <v>38</v>
      </c>
      <c r="B16" s="195"/>
      <c r="C16" s="195"/>
      <c r="D16" s="195"/>
      <c r="E16" s="195"/>
      <c r="F16" s="195"/>
      <c r="G16" s="4"/>
    </row>
    <row r="17" spans="1:12" ht="14.1" customHeight="1" x14ac:dyDescent="0.2">
      <c r="A17" s="25" t="s">
        <v>39</v>
      </c>
      <c r="B17" s="203">
        <v>1200361</v>
      </c>
      <c r="C17" s="203">
        <v>1192059</v>
      </c>
      <c r="D17" s="203">
        <v>1176920</v>
      </c>
      <c r="E17" s="171"/>
      <c r="F17" s="203">
        <v>99853000</v>
      </c>
      <c r="G17" s="4"/>
    </row>
    <row r="18" spans="1:12" ht="14.1" customHeight="1" x14ac:dyDescent="0.2">
      <c r="A18" s="26" t="s">
        <v>31</v>
      </c>
      <c r="B18" s="203">
        <v>1015219</v>
      </c>
      <c r="C18" s="203">
        <v>1017067</v>
      </c>
      <c r="D18" s="203">
        <v>977820</v>
      </c>
      <c r="E18" s="196"/>
      <c r="F18" s="203">
        <v>71322000</v>
      </c>
      <c r="G18" s="4"/>
    </row>
    <row r="19" spans="1:12" ht="14.1" customHeight="1" x14ac:dyDescent="0.2">
      <c r="A19" s="26"/>
      <c r="B19" s="203"/>
      <c r="C19" s="203"/>
      <c r="D19" s="203"/>
      <c r="E19" s="196"/>
      <c r="F19" s="203"/>
      <c r="G19" s="251"/>
    </row>
    <row r="20" spans="1:12" ht="14.1" customHeight="1" x14ac:dyDescent="0.2">
      <c r="A20" s="22" t="s">
        <v>0</v>
      </c>
      <c r="B20" s="203">
        <v>183493</v>
      </c>
      <c r="C20" s="203">
        <v>194667</v>
      </c>
      <c r="D20" s="203">
        <v>217036</v>
      </c>
      <c r="E20" s="196"/>
      <c r="F20" s="203">
        <v>32082000</v>
      </c>
      <c r="G20" s="4"/>
    </row>
    <row r="21" spans="1:12" ht="14.1" customHeight="1" x14ac:dyDescent="0.2">
      <c r="A21" s="22"/>
      <c r="B21" s="203"/>
      <c r="C21" s="203"/>
      <c r="D21" s="203"/>
      <c r="E21" s="196"/>
      <c r="F21" s="203"/>
      <c r="G21" s="251"/>
    </row>
    <row r="22" spans="1:12" ht="14.1" customHeight="1" x14ac:dyDescent="0.2">
      <c r="A22" s="22" t="s">
        <v>1</v>
      </c>
      <c r="B22" s="203">
        <f>SUM(B23:B32)</f>
        <v>1900217</v>
      </c>
      <c r="C22" s="203">
        <f t="shared" ref="C22:F22" si="0">SUM(C23:C32)</f>
        <v>2006842</v>
      </c>
      <c r="D22" s="203">
        <f t="shared" si="0"/>
        <v>2083695</v>
      </c>
      <c r="E22" s="203"/>
      <c r="F22" s="203">
        <f t="shared" si="0"/>
        <v>335200000</v>
      </c>
      <c r="G22" s="4"/>
    </row>
    <row r="23" spans="1:12" ht="14.1" customHeight="1" x14ac:dyDescent="0.2">
      <c r="A23" s="25" t="s">
        <v>42</v>
      </c>
      <c r="B23" s="195"/>
      <c r="C23" s="195"/>
      <c r="D23" s="195"/>
      <c r="E23" s="203"/>
      <c r="F23" s="195"/>
      <c r="G23" s="4"/>
    </row>
    <row r="24" spans="1:12" ht="14.1" customHeight="1" x14ac:dyDescent="0.2">
      <c r="A24" s="25" t="s">
        <v>37</v>
      </c>
      <c r="B24" s="203">
        <v>651539</v>
      </c>
      <c r="C24" s="203">
        <v>717826</v>
      </c>
      <c r="D24" s="203">
        <v>749788</v>
      </c>
      <c r="E24" s="203"/>
      <c r="F24" s="203">
        <v>114408000</v>
      </c>
      <c r="G24" s="4"/>
    </row>
    <row r="25" spans="1:12" ht="14.1" customHeight="1" x14ac:dyDescent="0.2">
      <c r="A25" s="25" t="s">
        <v>22</v>
      </c>
      <c r="B25" s="203">
        <v>82609</v>
      </c>
      <c r="C25" s="203">
        <v>91267</v>
      </c>
      <c r="D25" s="203">
        <v>89738</v>
      </c>
      <c r="E25" s="203"/>
      <c r="F25" s="203">
        <v>19950000</v>
      </c>
      <c r="G25" s="4"/>
    </row>
    <row r="26" spans="1:12" ht="14.1" customHeight="1" x14ac:dyDescent="0.2">
      <c r="A26" s="25" t="s">
        <v>23</v>
      </c>
      <c r="B26" s="203">
        <v>110345</v>
      </c>
      <c r="C26" s="203">
        <v>122951</v>
      </c>
      <c r="D26" s="203">
        <v>136197</v>
      </c>
      <c r="E26" s="203"/>
      <c r="F26" s="203">
        <v>18649000</v>
      </c>
      <c r="G26" s="4"/>
    </row>
    <row r="27" spans="1:12" ht="14.1" customHeight="1" x14ac:dyDescent="0.2">
      <c r="A27" s="25" t="s">
        <v>24</v>
      </c>
      <c r="B27" s="203">
        <v>561105</v>
      </c>
      <c r="C27" s="203">
        <v>560181</v>
      </c>
      <c r="D27" s="203">
        <v>559791</v>
      </c>
      <c r="E27" s="203"/>
      <c r="F27" s="203">
        <v>98733000</v>
      </c>
    </row>
    <row r="28" spans="1:12" ht="14.1" customHeight="1" x14ac:dyDescent="0.2">
      <c r="A28" s="25" t="s">
        <v>223</v>
      </c>
      <c r="B28" s="203">
        <v>101571</v>
      </c>
      <c r="C28" s="203">
        <v>112423</v>
      </c>
      <c r="D28" s="203">
        <v>125109</v>
      </c>
      <c r="E28" s="203"/>
      <c r="F28" s="203">
        <v>28589000</v>
      </c>
      <c r="H28" s="19"/>
      <c r="I28" s="19"/>
      <c r="J28" s="19"/>
      <c r="K28" s="19"/>
      <c r="L28" s="19"/>
    </row>
    <row r="29" spans="1:12" ht="14.1" customHeight="1" x14ac:dyDescent="0.2">
      <c r="A29" s="25" t="s">
        <v>41</v>
      </c>
      <c r="B29" s="195"/>
      <c r="C29" s="195"/>
      <c r="D29" s="195"/>
      <c r="E29" s="195"/>
      <c r="F29" s="195"/>
    </row>
    <row r="30" spans="1:12" ht="14.1" customHeight="1" x14ac:dyDescent="0.2">
      <c r="A30" s="25" t="s">
        <v>40</v>
      </c>
      <c r="B30" s="203">
        <v>315914</v>
      </c>
      <c r="C30" s="203">
        <v>323279</v>
      </c>
      <c r="D30" s="203">
        <v>342166</v>
      </c>
      <c r="E30" s="203"/>
      <c r="F30" s="203">
        <v>40907000</v>
      </c>
    </row>
    <row r="31" spans="1:12" ht="14.1" customHeight="1" x14ac:dyDescent="0.2">
      <c r="A31" s="25" t="s">
        <v>45</v>
      </c>
      <c r="B31" s="195"/>
      <c r="C31" s="195"/>
      <c r="D31" s="195"/>
      <c r="E31" s="203"/>
      <c r="F31" s="195"/>
    </row>
    <row r="32" spans="1:12" ht="14.1" customHeight="1" x14ac:dyDescent="0.2">
      <c r="A32" s="25" t="s">
        <v>224</v>
      </c>
      <c r="B32" s="203">
        <v>77134</v>
      </c>
      <c r="C32" s="203">
        <v>78915</v>
      </c>
      <c r="D32" s="203">
        <v>80906</v>
      </c>
      <c r="E32" s="203"/>
      <c r="F32" s="203">
        <v>13964000</v>
      </c>
    </row>
    <row r="33" spans="1:6" ht="14.1" customHeight="1" x14ac:dyDescent="0.2">
      <c r="A33" s="29"/>
      <c r="B33" s="30"/>
      <c r="C33" s="31"/>
      <c r="D33" s="30"/>
      <c r="E33" s="32"/>
      <c r="F33" s="33"/>
    </row>
    <row r="34" spans="1:6" ht="14.1" customHeight="1" x14ac:dyDescent="0.2">
      <c r="A34" s="35" t="s">
        <v>222</v>
      </c>
      <c r="B34" s="36"/>
      <c r="C34" s="36"/>
      <c r="D34" s="36"/>
      <c r="E34" s="37"/>
      <c r="F34" s="37"/>
    </row>
    <row r="35" spans="1:6" ht="14.1" customHeight="1" x14ac:dyDescent="0.2">
      <c r="A35" s="38" t="s">
        <v>225</v>
      </c>
      <c r="B35" s="16"/>
      <c r="C35" s="16"/>
      <c r="D35" s="16"/>
      <c r="E35" s="16"/>
      <c r="F35" s="16"/>
    </row>
    <row r="36" spans="1:6" x14ac:dyDescent="0.2">
      <c r="B36" s="117"/>
      <c r="C36" s="117"/>
      <c r="D36" s="117"/>
      <c r="E36" s="117"/>
      <c r="F36" s="117"/>
    </row>
    <row r="37" spans="1:6" x14ac:dyDescent="0.2">
      <c r="B37" s="117"/>
      <c r="C37" s="117"/>
      <c r="D37" s="117"/>
      <c r="E37" s="117"/>
      <c r="F37" s="117"/>
    </row>
  </sheetData>
  <phoneticPr fontId="4" type="noConversion"/>
  <hyperlinks>
    <hyperlink ref="I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J35"/>
  <sheetViews>
    <sheetView zoomScaleNormal="100" workbookViewId="0">
      <selection activeCell="D18" sqref="D18"/>
    </sheetView>
  </sheetViews>
  <sheetFormatPr baseColWidth="10" defaultColWidth="11.42578125" defaultRowHeight="12.75" x14ac:dyDescent="0.2"/>
  <cols>
    <col min="1" max="1" width="53.140625" style="23" customWidth="1"/>
    <col min="2" max="2" width="7.85546875" style="23" bestFit="1" customWidth="1"/>
    <col min="3" max="4" width="9" style="23" customWidth="1"/>
    <col min="5" max="5" width="2.140625" style="23" customWidth="1"/>
    <col min="6" max="6" width="10.85546875" style="23" bestFit="1" customWidth="1"/>
    <col min="7" max="16384" width="11.42578125" style="23"/>
  </cols>
  <sheetData>
    <row r="1" spans="1:10" s="4" customFormat="1" ht="14.1" customHeight="1" thickBot="1" x14ac:dyDescent="0.25">
      <c r="A1" s="1" t="s">
        <v>209</v>
      </c>
      <c r="B1" s="2"/>
      <c r="C1" s="2"/>
      <c r="D1" s="2"/>
      <c r="E1" s="2"/>
      <c r="F1" s="2"/>
    </row>
    <row r="2" spans="1:10" s="4" customFormat="1" ht="14.1" customHeight="1" x14ac:dyDescent="0.2">
      <c r="I2" s="264" t="s">
        <v>246</v>
      </c>
    </row>
    <row r="3" spans="1:10" s="4" customFormat="1" ht="14.1" customHeight="1" x14ac:dyDescent="0.2">
      <c r="A3" s="6" t="s">
        <v>105</v>
      </c>
    </row>
    <row r="4" spans="1:10" s="4" customFormat="1" ht="14.1" customHeight="1" x14ac:dyDescent="0.2">
      <c r="A4" s="6"/>
    </row>
    <row r="5" spans="1:10" s="4" customFormat="1" ht="14.1" customHeight="1" x14ac:dyDescent="0.2">
      <c r="A5" s="7" t="s">
        <v>34</v>
      </c>
    </row>
    <row r="6" spans="1:10" s="4" customFormat="1" ht="9.9499999999999993" customHeight="1" x14ac:dyDescent="0.2">
      <c r="A6" s="8"/>
      <c r="B6" s="9"/>
      <c r="C6" s="9"/>
      <c r="D6" s="9"/>
      <c r="E6" s="8"/>
      <c r="F6" s="48"/>
    </row>
    <row r="7" spans="1:10" s="13" customFormat="1" ht="14.1" customHeight="1" x14ac:dyDescent="0.2">
      <c r="A7" s="10"/>
      <c r="B7" s="10" t="s">
        <v>7</v>
      </c>
      <c r="C7" s="10"/>
      <c r="D7" s="10"/>
      <c r="E7" s="10"/>
      <c r="F7" s="10" t="s">
        <v>8</v>
      </c>
    </row>
    <row r="8" spans="1:10" s="13" customFormat="1" ht="14.1" customHeight="1" x14ac:dyDescent="0.2">
      <c r="A8" s="14"/>
      <c r="B8" s="15">
        <v>2015</v>
      </c>
      <c r="C8" s="15" t="s">
        <v>277</v>
      </c>
      <c r="D8" s="15" t="s">
        <v>276</v>
      </c>
      <c r="E8" s="14"/>
      <c r="F8" s="15" t="s">
        <v>276</v>
      </c>
    </row>
    <row r="9" spans="1:10" s="4" customFormat="1" ht="14.1" customHeight="1" x14ac:dyDescent="0.2">
      <c r="A9" s="9"/>
      <c r="B9" s="16"/>
      <c r="E9" s="17"/>
      <c r="F9" s="18"/>
    </row>
    <row r="10" spans="1:10" s="4" customFormat="1" ht="14.1" customHeight="1" x14ac:dyDescent="0.2">
      <c r="A10" s="21" t="s">
        <v>32</v>
      </c>
      <c r="B10" s="202">
        <v>131</v>
      </c>
      <c r="C10" s="202">
        <v>132.30000000000001</v>
      </c>
      <c r="D10" s="202">
        <v>134.6</v>
      </c>
      <c r="E10" s="203"/>
      <c r="F10" s="202">
        <v>19510.8</v>
      </c>
      <c r="G10" s="171"/>
      <c r="I10" s="76"/>
      <c r="J10" s="60"/>
    </row>
    <row r="11" spans="1:10" s="4" customFormat="1" ht="14.1" customHeight="1" x14ac:dyDescent="0.2">
      <c r="A11" s="21"/>
      <c r="B11" s="202"/>
      <c r="C11" s="202"/>
      <c r="D11" s="202"/>
      <c r="E11" s="196"/>
      <c r="F11" s="202"/>
      <c r="G11" s="171"/>
    </row>
    <row r="12" spans="1:10" s="4" customFormat="1" ht="14.1" customHeight="1" x14ac:dyDescent="0.2">
      <c r="A12" s="22" t="s">
        <v>226</v>
      </c>
      <c r="B12" s="202">
        <v>9</v>
      </c>
      <c r="C12" s="202">
        <v>7.7</v>
      </c>
      <c r="D12" s="202">
        <v>7.8</v>
      </c>
      <c r="E12" s="203"/>
      <c r="F12" s="202">
        <v>776.8</v>
      </c>
      <c r="G12" s="171"/>
      <c r="I12" s="60"/>
      <c r="J12" s="60"/>
    </row>
    <row r="13" spans="1:10" s="255" customFormat="1" ht="14.1" customHeight="1" x14ac:dyDescent="0.2">
      <c r="A13" s="22"/>
      <c r="B13" s="202"/>
      <c r="C13" s="202"/>
      <c r="D13" s="202"/>
      <c r="E13" s="203"/>
      <c r="F13" s="202"/>
      <c r="G13" s="171"/>
      <c r="I13" s="60"/>
      <c r="J13" s="60"/>
    </row>
    <row r="14" spans="1:10" ht="14.1" customHeight="1" x14ac:dyDescent="0.2">
      <c r="A14" s="22" t="s">
        <v>2</v>
      </c>
      <c r="B14" s="202"/>
      <c r="C14" s="202"/>
      <c r="D14" s="202"/>
      <c r="E14" s="171"/>
      <c r="F14" s="202"/>
      <c r="G14" s="171"/>
      <c r="I14" s="60"/>
      <c r="J14" s="60"/>
    </row>
    <row r="15" spans="1:10" ht="14.1" customHeight="1" x14ac:dyDescent="0.2">
      <c r="A15" s="24" t="s">
        <v>43</v>
      </c>
      <c r="B15" s="202"/>
      <c r="C15" s="202"/>
      <c r="D15" s="202"/>
      <c r="E15" s="171"/>
      <c r="F15" s="202"/>
      <c r="G15" s="171"/>
      <c r="I15" s="60"/>
      <c r="J15" s="60"/>
    </row>
    <row r="16" spans="1:10" ht="14.1" customHeight="1" x14ac:dyDescent="0.2">
      <c r="A16" s="24" t="s">
        <v>38</v>
      </c>
      <c r="B16" s="202"/>
      <c r="C16" s="202"/>
      <c r="D16" s="202"/>
      <c r="E16" s="195"/>
      <c r="F16" s="202"/>
      <c r="G16" s="171"/>
      <c r="I16" s="60"/>
      <c r="J16" s="60"/>
    </row>
    <row r="17" spans="1:10" ht="14.1" customHeight="1" x14ac:dyDescent="0.2">
      <c r="A17" s="25" t="s">
        <v>39</v>
      </c>
      <c r="B17" s="202">
        <v>27.4</v>
      </c>
      <c r="C17" s="202">
        <v>28</v>
      </c>
      <c r="D17" s="202">
        <v>28.5</v>
      </c>
      <c r="E17" s="171"/>
      <c r="F17" s="202">
        <v>2399.6</v>
      </c>
      <c r="G17" s="171"/>
      <c r="I17" s="60"/>
      <c r="J17" s="60"/>
    </row>
    <row r="18" spans="1:10" ht="14.1" customHeight="1" x14ac:dyDescent="0.2">
      <c r="A18" s="26" t="s">
        <v>31</v>
      </c>
      <c r="B18" s="202">
        <v>26.099999999999998</v>
      </c>
      <c r="C18" s="202">
        <v>26.6</v>
      </c>
      <c r="D18" s="202">
        <v>27.1</v>
      </c>
      <c r="E18" s="196"/>
      <c r="F18" s="202">
        <v>2158.7999999999997</v>
      </c>
      <c r="G18" s="171"/>
      <c r="I18" s="60"/>
      <c r="J18" s="60"/>
    </row>
    <row r="19" spans="1:10" ht="14.1" customHeight="1" x14ac:dyDescent="0.2">
      <c r="A19" s="26"/>
      <c r="B19" s="202"/>
      <c r="C19" s="202"/>
      <c r="D19" s="202"/>
      <c r="E19" s="196"/>
      <c r="F19" s="202"/>
      <c r="G19" s="171"/>
      <c r="I19" s="60"/>
      <c r="J19" s="60"/>
    </row>
    <row r="20" spans="1:10" ht="14.1" customHeight="1" x14ac:dyDescent="0.2">
      <c r="A20" s="22" t="s">
        <v>0</v>
      </c>
      <c r="B20" s="202">
        <v>8.8000000000000007</v>
      </c>
      <c r="C20" s="202">
        <v>8.6</v>
      </c>
      <c r="D20" s="202">
        <v>8.8000000000000007</v>
      </c>
      <c r="E20" s="196"/>
      <c r="F20" s="202">
        <v>1118.2</v>
      </c>
      <c r="G20" s="171"/>
      <c r="I20" s="60"/>
      <c r="J20" s="60"/>
    </row>
    <row r="21" spans="1:10" ht="14.1" customHeight="1" x14ac:dyDescent="0.2">
      <c r="A21" s="22"/>
      <c r="B21" s="202"/>
      <c r="C21" s="202"/>
      <c r="D21" s="202"/>
      <c r="E21" s="196"/>
      <c r="F21" s="202"/>
      <c r="G21" s="171"/>
      <c r="I21" s="60"/>
      <c r="J21" s="60"/>
    </row>
    <row r="22" spans="1:10" ht="14.1" customHeight="1" x14ac:dyDescent="0.2">
      <c r="A22" s="22" t="s">
        <v>1</v>
      </c>
      <c r="B22" s="202"/>
      <c r="C22" s="202"/>
      <c r="D22" s="202"/>
      <c r="E22" s="203"/>
      <c r="F22" s="202"/>
      <c r="G22" s="171"/>
      <c r="I22" s="60"/>
      <c r="J22" s="60"/>
    </row>
    <row r="23" spans="1:10" ht="14.1" customHeight="1" x14ac:dyDescent="0.2">
      <c r="A23" s="25" t="s">
        <v>42</v>
      </c>
      <c r="B23" s="202"/>
      <c r="C23" s="202"/>
      <c r="D23" s="202"/>
      <c r="E23" s="203"/>
      <c r="F23" s="202"/>
      <c r="G23" s="171"/>
      <c r="I23" s="60"/>
      <c r="J23" s="60"/>
    </row>
    <row r="24" spans="1:10" ht="14.1" customHeight="1" x14ac:dyDescent="0.2">
      <c r="A24" s="25" t="s">
        <v>37</v>
      </c>
      <c r="B24" s="202">
        <v>32.9</v>
      </c>
      <c r="C24" s="202">
        <v>33.700000000000003</v>
      </c>
      <c r="D24" s="202">
        <v>34.4</v>
      </c>
      <c r="E24" s="203"/>
      <c r="F24" s="202">
        <v>5878.5</v>
      </c>
      <c r="G24" s="171"/>
      <c r="I24" s="60"/>
      <c r="J24" s="60"/>
    </row>
    <row r="25" spans="1:10" ht="14.1" customHeight="1" x14ac:dyDescent="0.2">
      <c r="A25" s="25" t="s">
        <v>22</v>
      </c>
      <c r="B25" s="202">
        <v>1.3</v>
      </c>
      <c r="C25" s="202">
        <v>1.4000000000000001</v>
      </c>
      <c r="D25" s="202">
        <v>1.5</v>
      </c>
      <c r="E25" s="203"/>
      <c r="F25" s="202">
        <v>530.79999999999995</v>
      </c>
      <c r="G25" s="171"/>
      <c r="I25" s="60"/>
      <c r="J25" s="60"/>
    </row>
    <row r="26" spans="1:10" ht="14.1" customHeight="1" x14ac:dyDescent="0.2">
      <c r="A26" s="25" t="s">
        <v>23</v>
      </c>
      <c r="B26" s="202">
        <v>2.1</v>
      </c>
      <c r="C26" s="202">
        <v>2.2000000000000002</v>
      </c>
      <c r="D26" s="202">
        <v>2.2000000000000002</v>
      </c>
      <c r="E26" s="203"/>
      <c r="F26" s="202">
        <v>356.9</v>
      </c>
      <c r="G26" s="171"/>
      <c r="I26" s="60"/>
      <c r="J26" s="60"/>
    </row>
    <row r="27" spans="1:10" ht="14.1" customHeight="1" x14ac:dyDescent="0.2">
      <c r="A27" s="25" t="s">
        <v>24</v>
      </c>
      <c r="B27" s="202">
        <v>1.4</v>
      </c>
      <c r="C27" s="202">
        <v>1.6</v>
      </c>
      <c r="D27" s="202">
        <v>1.6</v>
      </c>
      <c r="E27" s="203"/>
      <c r="F27" s="202">
        <v>218.2</v>
      </c>
      <c r="G27" s="195"/>
      <c r="I27" s="60"/>
      <c r="J27" s="60"/>
    </row>
    <row r="28" spans="1:10" ht="14.1" customHeight="1" x14ac:dyDescent="0.2">
      <c r="A28" s="25" t="s">
        <v>223</v>
      </c>
      <c r="B28" s="202">
        <v>10.5</v>
      </c>
      <c r="C28" s="202">
        <v>10.7</v>
      </c>
      <c r="D28" s="202">
        <v>10.9</v>
      </c>
      <c r="E28" s="203"/>
      <c r="F28" s="202">
        <v>2321.1999999999998</v>
      </c>
      <c r="G28" s="195"/>
      <c r="I28" s="60"/>
      <c r="J28" s="60"/>
    </row>
    <row r="29" spans="1:10" ht="14.1" customHeight="1" x14ac:dyDescent="0.2">
      <c r="A29" s="25" t="s">
        <v>41</v>
      </c>
      <c r="B29" s="202"/>
      <c r="C29" s="202"/>
      <c r="D29" s="202"/>
      <c r="E29" s="195"/>
      <c r="F29" s="202"/>
      <c r="G29" s="195"/>
      <c r="I29" s="60"/>
      <c r="J29" s="60"/>
    </row>
    <row r="30" spans="1:10" ht="14.1" customHeight="1" x14ac:dyDescent="0.2">
      <c r="A30" s="25" t="s">
        <v>40</v>
      </c>
      <c r="B30" s="202">
        <v>26.599999999999994</v>
      </c>
      <c r="C30" s="202">
        <v>27.3</v>
      </c>
      <c r="D30" s="202">
        <v>27.8</v>
      </c>
      <c r="E30" s="203"/>
      <c r="F30" s="202">
        <v>4159.2</v>
      </c>
      <c r="G30" s="195"/>
      <c r="I30" s="60"/>
      <c r="J30" s="60"/>
    </row>
    <row r="31" spans="1:10" ht="14.1" customHeight="1" x14ac:dyDescent="0.2">
      <c r="A31" s="25" t="s">
        <v>45</v>
      </c>
      <c r="B31" s="202"/>
      <c r="C31" s="202"/>
      <c r="D31" s="202"/>
      <c r="E31" s="203"/>
      <c r="F31" s="202"/>
      <c r="G31" s="195"/>
      <c r="I31" s="60"/>
      <c r="J31" s="60"/>
    </row>
    <row r="32" spans="1:10" ht="14.1" customHeight="1" x14ac:dyDescent="0.2">
      <c r="A32" s="25" t="s">
        <v>224</v>
      </c>
      <c r="B32" s="202">
        <v>11</v>
      </c>
      <c r="C32" s="202">
        <v>11.1</v>
      </c>
      <c r="D32" s="202">
        <v>11.1</v>
      </c>
      <c r="E32" s="203"/>
      <c r="F32" s="202">
        <v>1751.4</v>
      </c>
      <c r="G32" s="195"/>
      <c r="I32" s="60"/>
      <c r="J32" s="60"/>
    </row>
    <row r="33" spans="1:7" ht="14.1" customHeight="1" x14ac:dyDescent="0.2">
      <c r="A33" s="29"/>
      <c r="B33" s="226"/>
      <c r="C33" s="227"/>
      <c r="D33" s="226"/>
      <c r="E33" s="228"/>
      <c r="F33" s="280"/>
      <c r="G33" s="195"/>
    </row>
    <row r="34" spans="1:7" ht="14.1" customHeight="1" x14ac:dyDescent="0.2">
      <c r="A34" s="35" t="s">
        <v>222</v>
      </c>
      <c r="B34" s="36"/>
      <c r="C34" s="36"/>
      <c r="D34" s="36"/>
      <c r="E34" s="37"/>
      <c r="F34" s="37"/>
    </row>
    <row r="35" spans="1:7" ht="14.1" customHeight="1" x14ac:dyDescent="0.2">
      <c r="A35" s="38" t="s">
        <v>279</v>
      </c>
      <c r="B35" s="16"/>
      <c r="C35" s="16"/>
      <c r="D35" s="16"/>
      <c r="E35" s="16"/>
      <c r="F35" s="16"/>
    </row>
  </sheetData>
  <phoneticPr fontId="4" type="noConversion"/>
  <hyperlinks>
    <hyperlink ref="I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T26"/>
  <sheetViews>
    <sheetView zoomScaleNormal="100" workbookViewId="0">
      <selection activeCell="D18" sqref="D18"/>
    </sheetView>
  </sheetViews>
  <sheetFormatPr baseColWidth="10" defaultColWidth="11.42578125" defaultRowHeight="12.75" x14ac:dyDescent="0.2"/>
  <cols>
    <col min="1" max="1" width="53.5703125" style="23" customWidth="1"/>
    <col min="2" max="2" width="4.85546875" style="23" customWidth="1"/>
    <col min="3" max="4" width="6.7109375" style="23" customWidth="1"/>
    <col min="5" max="5" width="6" style="23" customWidth="1"/>
    <col min="6" max="6" width="5.5703125" style="23" customWidth="1"/>
    <col min="7" max="7" width="1.42578125" style="23" customWidth="1"/>
    <col min="8" max="8" width="7.140625" style="23" bestFit="1" customWidth="1"/>
    <col min="9" max="16384" width="11.42578125" style="23"/>
  </cols>
  <sheetData>
    <row r="1" spans="1:20" ht="14.1" customHeight="1" thickBot="1" x14ac:dyDescent="0.25">
      <c r="A1" s="1" t="s">
        <v>209</v>
      </c>
      <c r="B1" s="2"/>
      <c r="C1" s="2"/>
      <c r="D1" s="2"/>
      <c r="E1" s="2"/>
      <c r="F1" s="2"/>
      <c r="G1" s="2"/>
      <c r="H1" s="2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4.1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264" t="s">
        <v>246</v>
      </c>
      <c r="L2" s="4"/>
      <c r="M2" s="4"/>
      <c r="N2" s="4"/>
      <c r="O2" s="4"/>
      <c r="P2" s="4"/>
      <c r="Q2" s="4"/>
      <c r="R2" s="4"/>
      <c r="S2" s="4"/>
      <c r="T2" s="4"/>
    </row>
    <row r="3" spans="1:20" ht="14.1" customHeight="1" x14ac:dyDescent="0.2">
      <c r="A3" s="6" t="s">
        <v>204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4.1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4.1" customHeight="1" x14ac:dyDescent="0.2">
      <c r="A5" s="6" t="s">
        <v>262</v>
      </c>
      <c r="B5" s="4"/>
      <c r="C5" s="4"/>
      <c r="D5" s="4"/>
      <c r="E5" s="4"/>
      <c r="F5" s="4"/>
      <c r="G5" s="4"/>
      <c r="H5" s="4"/>
    </row>
    <row r="6" spans="1:20" ht="14.1" customHeight="1" x14ac:dyDescent="0.2">
      <c r="A6" s="6" t="s">
        <v>261</v>
      </c>
      <c r="B6" s="261"/>
      <c r="C6" s="261"/>
      <c r="D6" s="261"/>
      <c r="E6" s="261"/>
      <c r="F6" s="261"/>
      <c r="G6" s="261"/>
      <c r="H6" s="261"/>
    </row>
    <row r="7" spans="1:20" ht="14.1" customHeight="1" x14ac:dyDescent="0.2">
      <c r="A7" s="6"/>
      <c r="B7" s="4"/>
      <c r="C7" s="4"/>
      <c r="D7" s="4"/>
      <c r="E7" s="4"/>
      <c r="F7" s="4"/>
      <c r="G7" s="4"/>
      <c r="H7" s="4"/>
    </row>
    <row r="8" spans="1:20" ht="14.1" customHeight="1" x14ac:dyDescent="0.2">
      <c r="A8" s="41"/>
      <c r="B8" s="10" t="s">
        <v>7</v>
      </c>
      <c r="C8" s="10"/>
      <c r="D8" s="10"/>
      <c r="E8" s="10"/>
      <c r="F8" s="10"/>
      <c r="G8" s="10"/>
      <c r="H8" s="10" t="s">
        <v>8</v>
      </c>
    </row>
    <row r="9" spans="1:20" ht="14.1" customHeight="1" x14ac:dyDescent="0.2">
      <c r="A9" s="42"/>
      <c r="B9" s="15">
        <v>2013</v>
      </c>
      <c r="C9" s="15">
        <v>2014</v>
      </c>
      <c r="D9" s="15">
        <v>2015</v>
      </c>
      <c r="E9" s="15">
        <v>2016</v>
      </c>
      <c r="F9" s="15">
        <v>2017</v>
      </c>
      <c r="G9" s="14"/>
      <c r="H9" s="15">
        <v>2017</v>
      </c>
    </row>
    <row r="10" spans="1:20" ht="14.1" customHeight="1" x14ac:dyDescent="0.2">
      <c r="A10" s="9"/>
      <c r="B10" s="16"/>
      <c r="C10" s="261"/>
      <c r="D10" s="261"/>
      <c r="E10" s="261"/>
      <c r="F10" s="4"/>
      <c r="G10" s="17"/>
      <c r="H10" s="17"/>
      <c r="K10" s="195"/>
      <c r="L10" s="195"/>
    </row>
    <row r="11" spans="1:20" ht="14.1" customHeight="1" x14ac:dyDescent="0.2">
      <c r="A11" s="21" t="s">
        <v>3</v>
      </c>
      <c r="B11" s="233">
        <v>1.3</v>
      </c>
      <c r="C11" s="233">
        <v>-0.2</v>
      </c>
      <c r="D11" s="233">
        <v>-0.4</v>
      </c>
      <c r="E11" s="233">
        <v>-0.4</v>
      </c>
      <c r="F11" s="233">
        <v>1.9</v>
      </c>
      <c r="G11" s="233"/>
      <c r="H11" s="233">
        <v>2</v>
      </c>
      <c r="K11" s="195"/>
      <c r="L11" s="281"/>
    </row>
    <row r="12" spans="1:20" ht="14.1" customHeight="1" x14ac:dyDescent="0.2">
      <c r="A12" s="52" t="s">
        <v>249</v>
      </c>
      <c r="B12" s="233">
        <v>2.5</v>
      </c>
      <c r="C12" s="233">
        <v>-0.6</v>
      </c>
      <c r="D12" s="233">
        <v>1.5</v>
      </c>
      <c r="E12" s="233">
        <v>1.6</v>
      </c>
      <c r="F12" s="233">
        <v>1.3</v>
      </c>
      <c r="G12" s="233"/>
      <c r="H12" s="233">
        <v>1.2</v>
      </c>
      <c r="K12" s="195"/>
      <c r="L12" s="281"/>
    </row>
    <row r="13" spans="1:20" ht="14.1" customHeight="1" x14ac:dyDescent="0.2">
      <c r="A13" s="53" t="s">
        <v>250</v>
      </c>
      <c r="B13" s="233">
        <v>5.9</v>
      </c>
      <c r="C13" s="233">
        <v>0.9</v>
      </c>
      <c r="D13" s="233">
        <v>0.9</v>
      </c>
      <c r="E13" s="233">
        <v>0.3</v>
      </c>
      <c r="F13" s="233">
        <v>1.5</v>
      </c>
      <c r="G13" s="202"/>
      <c r="H13" s="233">
        <v>1.7</v>
      </c>
      <c r="K13" s="195"/>
      <c r="L13" s="281"/>
    </row>
    <row r="14" spans="1:20" ht="14.1" customHeight="1" x14ac:dyDescent="0.2">
      <c r="A14" s="54" t="s">
        <v>251</v>
      </c>
      <c r="B14" s="202">
        <v>0.2</v>
      </c>
      <c r="C14" s="202">
        <v>0.2</v>
      </c>
      <c r="D14" s="233">
        <v>0.4</v>
      </c>
      <c r="E14" s="233">
        <v>0.5</v>
      </c>
      <c r="F14" s="233">
        <v>0.6</v>
      </c>
      <c r="G14" s="202"/>
      <c r="H14" s="233">
        <v>0.5</v>
      </c>
      <c r="K14" s="195"/>
      <c r="L14" s="281"/>
    </row>
    <row r="15" spans="1:20" ht="14.1" customHeight="1" x14ac:dyDescent="0.2">
      <c r="A15" s="54" t="s">
        <v>252</v>
      </c>
      <c r="B15" s="233">
        <v>0.7</v>
      </c>
      <c r="C15" s="233">
        <v>1.8</v>
      </c>
      <c r="D15" s="233">
        <v>-2.8</v>
      </c>
      <c r="E15" s="233">
        <v>-5.5</v>
      </c>
      <c r="F15" s="233">
        <v>4.4000000000000004</v>
      </c>
      <c r="G15" s="202"/>
      <c r="H15" s="233">
        <v>3.9</v>
      </c>
      <c r="K15" s="195"/>
      <c r="L15" s="281"/>
    </row>
    <row r="16" spans="1:20" ht="14.1" customHeight="1" x14ac:dyDescent="0.2">
      <c r="A16" s="54" t="s">
        <v>260</v>
      </c>
      <c r="B16" s="233">
        <v>1.9</v>
      </c>
      <c r="C16" s="233">
        <v>-0.6</v>
      </c>
      <c r="D16" s="233">
        <v>0.3</v>
      </c>
      <c r="E16" s="233">
        <v>-0.1</v>
      </c>
      <c r="F16" s="233">
        <v>0.5</v>
      </c>
      <c r="G16" s="202"/>
      <c r="H16" s="233">
        <v>-0.4</v>
      </c>
      <c r="K16" s="195"/>
      <c r="L16" s="281"/>
    </row>
    <row r="17" spans="1:12" ht="14.1" customHeight="1" x14ac:dyDescent="0.2">
      <c r="A17" s="54" t="s">
        <v>253</v>
      </c>
      <c r="B17" s="233">
        <v>5.8</v>
      </c>
      <c r="C17" s="233">
        <v>-0.3</v>
      </c>
      <c r="D17" s="233">
        <v>0.4</v>
      </c>
      <c r="E17" s="233">
        <v>-0.5</v>
      </c>
      <c r="F17" s="233">
        <v>0.4</v>
      </c>
      <c r="G17" s="202"/>
      <c r="H17" s="233">
        <v>0.7</v>
      </c>
      <c r="K17" s="195"/>
      <c r="L17" s="281"/>
    </row>
    <row r="18" spans="1:12" ht="14.1" customHeight="1" x14ac:dyDescent="0.2">
      <c r="A18" s="54" t="s">
        <v>254</v>
      </c>
      <c r="B18" s="233">
        <v>0.2</v>
      </c>
      <c r="C18" s="233">
        <v>-0.6</v>
      </c>
      <c r="D18" s="233">
        <v>-4.3</v>
      </c>
      <c r="E18" s="233">
        <v>-2</v>
      </c>
      <c r="F18" s="233">
        <v>4</v>
      </c>
      <c r="G18" s="202"/>
      <c r="H18" s="233">
        <v>4.2</v>
      </c>
      <c r="K18" s="195"/>
      <c r="L18" s="281"/>
    </row>
    <row r="19" spans="1:12" ht="14.1" customHeight="1" x14ac:dyDescent="0.2">
      <c r="A19" s="54" t="s">
        <v>255</v>
      </c>
      <c r="B19" s="233">
        <v>-4.3</v>
      </c>
      <c r="C19" s="233">
        <v>-6.1</v>
      </c>
      <c r="D19" s="233">
        <v>-1.8</v>
      </c>
      <c r="E19" s="233">
        <v>2.5</v>
      </c>
      <c r="F19" s="233">
        <v>1.2</v>
      </c>
      <c r="G19" s="202"/>
      <c r="H19" s="233">
        <v>1.3</v>
      </c>
      <c r="K19" s="195"/>
      <c r="L19" s="281"/>
    </row>
    <row r="20" spans="1:12" ht="14.1" customHeight="1" x14ac:dyDescent="0.2">
      <c r="A20" s="54" t="s">
        <v>256</v>
      </c>
      <c r="B20" s="233">
        <v>0.4</v>
      </c>
      <c r="C20" s="233">
        <v>-1.4</v>
      </c>
      <c r="D20" s="233">
        <v>1.2</v>
      </c>
      <c r="E20" s="233">
        <v>-0.3</v>
      </c>
      <c r="F20" s="233">
        <v>1.2</v>
      </c>
      <c r="G20" s="202"/>
      <c r="H20" s="233">
        <v>1.1000000000000001</v>
      </c>
      <c r="K20" s="195"/>
      <c r="L20" s="281"/>
    </row>
    <row r="21" spans="1:12" ht="14.1" customHeight="1" x14ac:dyDescent="0.2">
      <c r="A21" s="54" t="s">
        <v>257</v>
      </c>
      <c r="B21" s="233">
        <v>6.4</v>
      </c>
      <c r="C21" s="233">
        <v>1.5</v>
      </c>
      <c r="D21" s="233">
        <v>0.6</v>
      </c>
      <c r="E21" s="233">
        <v>0.9</v>
      </c>
      <c r="F21" s="233">
        <v>1.2</v>
      </c>
      <c r="G21" s="202"/>
      <c r="H21" s="233">
        <v>0.9</v>
      </c>
      <c r="K21" s="195"/>
      <c r="L21" s="281"/>
    </row>
    <row r="22" spans="1:12" ht="14.1" customHeight="1" x14ac:dyDescent="0.2">
      <c r="A22" s="54" t="s">
        <v>258</v>
      </c>
      <c r="B22" s="233">
        <v>0.8</v>
      </c>
      <c r="C22" s="233">
        <v>0.4</v>
      </c>
      <c r="D22" s="233">
        <v>0.5</v>
      </c>
      <c r="E22" s="233">
        <v>0.7</v>
      </c>
      <c r="F22" s="233">
        <v>1</v>
      </c>
      <c r="G22" s="203"/>
      <c r="H22" s="233">
        <v>1.9</v>
      </c>
      <c r="K22" s="195"/>
      <c r="L22" s="281"/>
    </row>
    <row r="23" spans="1:12" ht="14.1" customHeight="1" x14ac:dyDescent="0.2">
      <c r="A23" s="54" t="s">
        <v>259</v>
      </c>
      <c r="B23" s="202">
        <v>1.6</v>
      </c>
      <c r="C23" s="202">
        <v>0.5</v>
      </c>
      <c r="D23" s="233">
        <v>1.4</v>
      </c>
      <c r="E23" s="233">
        <v>1.3</v>
      </c>
      <c r="F23" s="233">
        <v>0.6</v>
      </c>
      <c r="G23" s="267"/>
      <c r="H23" s="233">
        <v>0.9</v>
      </c>
      <c r="K23" s="195"/>
      <c r="L23" s="281"/>
    </row>
    <row r="24" spans="1:12" ht="14.1" customHeight="1" x14ac:dyDescent="0.2">
      <c r="A24" s="46"/>
      <c r="B24" s="226"/>
      <c r="C24" s="226"/>
      <c r="D24" s="226"/>
      <c r="E24" s="227"/>
      <c r="F24" s="226"/>
      <c r="G24" s="228"/>
      <c r="H24" s="228"/>
      <c r="K24" s="195"/>
      <c r="L24" s="195"/>
    </row>
    <row r="25" spans="1:12" ht="14.1" customHeight="1" x14ac:dyDescent="0.2">
      <c r="A25" s="35" t="s">
        <v>275</v>
      </c>
      <c r="B25" s="36"/>
      <c r="C25" s="36"/>
      <c r="D25" s="36"/>
      <c r="E25" s="36"/>
      <c r="F25" s="36"/>
      <c r="G25" s="37"/>
      <c r="H25" s="37"/>
      <c r="K25" s="195"/>
      <c r="L25" s="195"/>
    </row>
    <row r="26" spans="1:12" ht="14.1" customHeight="1" x14ac:dyDescent="0.2">
      <c r="A26" s="47"/>
    </row>
  </sheetData>
  <phoneticPr fontId="4" type="noConversion"/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U51"/>
  <sheetViews>
    <sheetView topLeftCell="A8" zoomScaleNormal="100" workbookViewId="0">
      <selection activeCell="D18" sqref="D18"/>
    </sheetView>
  </sheetViews>
  <sheetFormatPr baseColWidth="10" defaultColWidth="11.42578125" defaultRowHeight="12.75" x14ac:dyDescent="0.2"/>
  <cols>
    <col min="1" max="1" width="52.42578125" style="23" customWidth="1"/>
    <col min="2" max="2" width="6.7109375" style="23" customWidth="1"/>
    <col min="3" max="3" width="6.140625" style="23" customWidth="1"/>
    <col min="4" max="4" width="5.7109375" style="23" customWidth="1"/>
    <col min="5" max="5" width="5.85546875" style="23" customWidth="1"/>
    <col min="6" max="6" width="6.140625" style="23" customWidth="1"/>
    <col min="7" max="7" width="1.140625" style="23" customWidth="1"/>
    <col min="8" max="8" width="7.7109375" style="23" customWidth="1"/>
    <col min="9" max="10" width="11.42578125" style="23"/>
    <col min="11" max="11" width="13.5703125" style="23" customWidth="1"/>
    <col min="12" max="12" width="13.28515625" style="23" customWidth="1"/>
    <col min="13" max="13" width="15" style="23" customWidth="1"/>
    <col min="14" max="16384" width="11.42578125" style="23"/>
  </cols>
  <sheetData>
    <row r="1" spans="1:21" ht="14.1" customHeight="1" thickBot="1" x14ac:dyDescent="0.25">
      <c r="A1" s="1" t="s">
        <v>209</v>
      </c>
      <c r="B1" s="1"/>
      <c r="C1" s="1"/>
      <c r="D1" s="1"/>
      <c r="E1" s="1"/>
      <c r="F1" s="2"/>
      <c r="G1" s="2"/>
      <c r="H1" s="2"/>
    </row>
    <row r="2" spans="1:21" ht="14.1" customHeight="1" x14ac:dyDescent="0.2">
      <c r="A2" s="4"/>
      <c r="B2" s="4"/>
      <c r="C2" s="4"/>
      <c r="E2" s="4"/>
      <c r="F2" s="4"/>
      <c r="G2" s="4"/>
      <c r="H2" s="4"/>
      <c r="K2" s="264" t="s">
        <v>246</v>
      </c>
    </row>
    <row r="3" spans="1:21" ht="14.1" customHeight="1" x14ac:dyDescent="0.2">
      <c r="A3" s="58" t="s">
        <v>213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4.1" customHeight="1" x14ac:dyDescent="0.2">
      <c r="A4" s="7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4.1" customHeight="1" x14ac:dyDescent="0.2">
      <c r="A5" s="41"/>
      <c r="B5" s="10" t="s">
        <v>7</v>
      </c>
      <c r="C5" s="10"/>
      <c r="D5" s="10"/>
      <c r="E5" s="10"/>
      <c r="F5" s="10"/>
      <c r="G5" s="10"/>
      <c r="H5" s="10" t="s">
        <v>8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4.1" customHeight="1" x14ac:dyDescent="0.2">
      <c r="A6" s="42"/>
      <c r="B6" s="56">
        <v>2013</v>
      </c>
      <c r="C6" s="56">
        <v>2014</v>
      </c>
      <c r="D6" s="56">
        <v>2015</v>
      </c>
      <c r="E6" s="56">
        <v>2016</v>
      </c>
      <c r="F6" s="56">
        <v>2017</v>
      </c>
      <c r="G6" s="14"/>
      <c r="H6" s="59">
        <v>2017</v>
      </c>
      <c r="I6" s="4"/>
      <c r="N6" s="4"/>
      <c r="O6" s="4"/>
      <c r="P6" s="4"/>
      <c r="Q6" s="4"/>
      <c r="R6" s="4"/>
      <c r="S6" s="4"/>
      <c r="T6" s="4"/>
      <c r="U6" s="4"/>
    </row>
    <row r="7" spans="1:21" ht="14.1" customHeight="1" x14ac:dyDescent="0.2">
      <c r="A7" s="9"/>
      <c r="B7" s="16"/>
      <c r="C7" s="16"/>
      <c r="D7" s="16"/>
      <c r="E7" s="16"/>
      <c r="F7" s="16"/>
      <c r="G7" s="17"/>
      <c r="H7" s="17"/>
      <c r="I7" s="4"/>
      <c r="N7" s="4"/>
      <c r="O7" s="4"/>
      <c r="P7" s="4"/>
      <c r="Q7" s="4"/>
      <c r="R7" s="4"/>
      <c r="S7" s="4"/>
      <c r="T7" s="4"/>
      <c r="U7" s="4"/>
    </row>
    <row r="8" spans="1:21" ht="14.1" customHeight="1" x14ac:dyDescent="0.2">
      <c r="A8" s="57" t="s">
        <v>3</v>
      </c>
      <c r="B8" s="16">
        <v>0.1</v>
      </c>
      <c r="C8" s="16">
        <v>-0.9</v>
      </c>
      <c r="D8" s="16">
        <v>0.1</v>
      </c>
      <c r="E8" s="16">
        <v>1.5</v>
      </c>
      <c r="F8" s="124">
        <v>0.6</v>
      </c>
      <c r="G8" s="124"/>
      <c r="H8" s="124">
        <v>1.1000000000000001</v>
      </c>
      <c r="I8" s="4"/>
      <c r="L8" s="51"/>
      <c r="N8" s="4"/>
      <c r="O8" s="4"/>
      <c r="P8" s="4"/>
      <c r="Q8" s="4"/>
      <c r="R8" s="4"/>
      <c r="S8" s="4"/>
      <c r="T8" s="4"/>
      <c r="U8" s="4"/>
    </row>
    <row r="9" spans="1:21" ht="14.1" customHeight="1" x14ac:dyDescent="0.2">
      <c r="A9" s="9" t="s">
        <v>249</v>
      </c>
      <c r="B9" s="16">
        <v>0.8</v>
      </c>
      <c r="C9" s="16">
        <v>-0.3</v>
      </c>
      <c r="D9" s="16">
        <v>2.8</v>
      </c>
      <c r="E9" s="16">
        <v>0.3</v>
      </c>
      <c r="F9" s="124">
        <v>1</v>
      </c>
      <c r="G9" s="124"/>
      <c r="H9" s="124">
        <v>1.7</v>
      </c>
      <c r="I9" s="4"/>
      <c r="L9" s="51"/>
      <c r="N9" s="4"/>
      <c r="O9" s="4"/>
      <c r="P9" s="4"/>
      <c r="Q9" s="4"/>
      <c r="R9" s="4"/>
      <c r="S9" s="4"/>
      <c r="T9" s="4"/>
      <c r="U9" s="4"/>
    </row>
    <row r="10" spans="1:21" ht="14.1" customHeight="1" x14ac:dyDescent="0.2">
      <c r="A10" s="9" t="s">
        <v>250</v>
      </c>
      <c r="B10" s="16">
        <v>5</v>
      </c>
      <c r="C10" s="16">
        <v>-0.4</v>
      </c>
      <c r="D10" s="16">
        <v>1.3</v>
      </c>
      <c r="E10" s="16">
        <v>0.5</v>
      </c>
      <c r="F10" s="124">
        <v>1.9</v>
      </c>
      <c r="G10" s="124"/>
      <c r="H10" s="124">
        <v>1.7</v>
      </c>
      <c r="I10" s="4"/>
      <c r="J10" s="4"/>
      <c r="L10" s="51"/>
      <c r="N10" s="4"/>
      <c r="O10" s="4"/>
      <c r="P10" s="4"/>
      <c r="Q10" s="4"/>
      <c r="R10" s="4"/>
      <c r="S10" s="4"/>
      <c r="T10" s="4"/>
      <c r="U10" s="4"/>
    </row>
    <row r="11" spans="1:21" ht="14.1" customHeight="1" x14ac:dyDescent="0.2">
      <c r="A11" s="9" t="s">
        <v>251</v>
      </c>
      <c r="B11" s="16">
        <v>0.2</v>
      </c>
      <c r="C11" s="16">
        <v>0.2</v>
      </c>
      <c r="D11" s="16">
        <v>0.4</v>
      </c>
      <c r="E11" s="16">
        <v>0.6</v>
      </c>
      <c r="F11" s="124">
        <v>0.2</v>
      </c>
      <c r="G11" s="124"/>
      <c r="H11" s="124">
        <v>0.5</v>
      </c>
      <c r="I11" s="4"/>
      <c r="J11" s="4"/>
      <c r="L11" s="51"/>
      <c r="N11" s="4"/>
      <c r="O11" s="4"/>
      <c r="P11" s="4"/>
      <c r="Q11" s="4"/>
      <c r="R11" s="4"/>
      <c r="S11" s="4"/>
      <c r="T11" s="4"/>
      <c r="U11" s="4"/>
    </row>
    <row r="12" spans="1:21" ht="14.1" customHeight="1" x14ac:dyDescent="0.2">
      <c r="A12" s="9" t="s">
        <v>252</v>
      </c>
      <c r="B12" s="16">
        <v>-0.1</v>
      </c>
      <c r="C12" s="16">
        <v>-0.3</v>
      </c>
      <c r="D12" s="16">
        <v>-3</v>
      </c>
      <c r="E12" s="16">
        <v>0.5</v>
      </c>
      <c r="F12" s="124">
        <v>1</v>
      </c>
      <c r="G12" s="124"/>
      <c r="H12" s="124">
        <v>1.3</v>
      </c>
      <c r="I12" s="4"/>
      <c r="J12" s="4"/>
      <c r="L12" s="51"/>
      <c r="N12" s="4"/>
      <c r="O12" s="4"/>
      <c r="P12" s="4"/>
      <c r="Q12" s="4"/>
      <c r="R12" s="4"/>
      <c r="S12" s="4"/>
      <c r="T12" s="4"/>
      <c r="U12" s="4"/>
    </row>
    <row r="13" spans="1:21" ht="14.1" customHeight="1" x14ac:dyDescent="0.2">
      <c r="A13" s="9" t="s">
        <v>260</v>
      </c>
      <c r="B13" s="16">
        <v>1.2</v>
      </c>
      <c r="C13" s="16">
        <v>-0.1</v>
      </c>
      <c r="D13" s="16">
        <v>0.4</v>
      </c>
      <c r="E13" s="16">
        <v>0.5</v>
      </c>
      <c r="F13" s="124">
        <v>0.4</v>
      </c>
      <c r="G13" s="124"/>
      <c r="H13" s="124">
        <v>-0.5</v>
      </c>
      <c r="I13" s="4"/>
      <c r="L13" s="51"/>
      <c r="N13" s="4"/>
      <c r="O13" s="4"/>
      <c r="P13" s="4"/>
      <c r="Q13" s="4"/>
      <c r="R13" s="4"/>
      <c r="S13" s="4"/>
      <c r="T13" s="4"/>
      <c r="U13" s="4"/>
    </row>
    <row r="14" spans="1:21" ht="14.1" customHeight="1" x14ac:dyDescent="0.2">
      <c r="A14" s="9" t="s">
        <v>253</v>
      </c>
      <c r="B14" s="16">
        <v>0.4</v>
      </c>
      <c r="C14" s="16">
        <v>0.5</v>
      </c>
      <c r="D14" s="16">
        <v>-0.4</v>
      </c>
      <c r="E14" s="16">
        <v>0.2</v>
      </c>
      <c r="F14" s="124">
        <v>-0.1</v>
      </c>
      <c r="G14" s="124"/>
      <c r="H14" s="124">
        <v>0.4</v>
      </c>
      <c r="I14" s="4"/>
      <c r="L14" s="51"/>
      <c r="N14" s="4"/>
      <c r="O14" s="4"/>
      <c r="P14" s="4"/>
      <c r="Q14" s="4"/>
      <c r="R14" s="4"/>
      <c r="S14" s="4"/>
      <c r="T14" s="4"/>
      <c r="U14" s="4"/>
    </row>
    <row r="15" spans="1:21" ht="14.1" customHeight="1" x14ac:dyDescent="0.2">
      <c r="A15" s="9" t="s">
        <v>254</v>
      </c>
      <c r="B15" s="16">
        <v>1.4</v>
      </c>
      <c r="C15" s="16">
        <v>-5.3</v>
      </c>
      <c r="D15" s="16">
        <v>-3.2</v>
      </c>
      <c r="E15" s="16">
        <v>5.3</v>
      </c>
      <c r="F15" s="124">
        <v>1.6</v>
      </c>
      <c r="G15" s="124"/>
      <c r="H15" s="124">
        <v>1.9</v>
      </c>
      <c r="I15" s="4"/>
      <c r="J15" s="4"/>
      <c r="L15" s="51"/>
      <c r="N15" s="4"/>
      <c r="O15" s="4"/>
      <c r="P15" s="4"/>
      <c r="Q15" s="4"/>
      <c r="R15" s="4"/>
      <c r="S15" s="4"/>
      <c r="T15" s="4"/>
      <c r="U15" s="4"/>
    </row>
    <row r="16" spans="1:21" ht="14.1" customHeight="1" x14ac:dyDescent="0.2">
      <c r="A16" s="9" t="s">
        <v>255</v>
      </c>
      <c r="B16" s="16">
        <v>-6.6</v>
      </c>
      <c r="C16" s="16">
        <v>-5.7</v>
      </c>
      <c r="D16" s="16">
        <v>0.5</v>
      </c>
      <c r="E16" s="16">
        <v>3.3</v>
      </c>
      <c r="F16" s="124">
        <v>0.1</v>
      </c>
      <c r="G16" s="124"/>
      <c r="H16" s="124">
        <v>0.2</v>
      </c>
      <c r="I16" s="4"/>
      <c r="J16" s="4"/>
      <c r="L16" s="51"/>
      <c r="N16" s="4"/>
      <c r="O16" s="4"/>
      <c r="P16" s="4"/>
      <c r="Q16" s="4"/>
      <c r="R16" s="4"/>
      <c r="S16" s="4"/>
      <c r="T16" s="4"/>
      <c r="U16" s="4"/>
    </row>
    <row r="17" spans="1:21" ht="14.1" customHeight="1" x14ac:dyDescent="0.2">
      <c r="A17" s="9" t="s">
        <v>256</v>
      </c>
      <c r="B17" s="16">
        <v>-2.2000000000000002</v>
      </c>
      <c r="C17" s="16">
        <v>1.1000000000000001</v>
      </c>
      <c r="D17" s="16">
        <v>1.5</v>
      </c>
      <c r="E17" s="16">
        <v>0.3</v>
      </c>
      <c r="F17" s="124">
        <v>-0.9</v>
      </c>
      <c r="G17" s="124"/>
      <c r="H17" s="124">
        <v>-0.6</v>
      </c>
      <c r="I17" s="4"/>
      <c r="J17" s="4"/>
      <c r="L17" s="51"/>
      <c r="N17" s="4"/>
      <c r="O17" s="4"/>
      <c r="P17" s="4"/>
      <c r="Q17" s="4"/>
      <c r="R17" s="4"/>
      <c r="S17" s="4"/>
      <c r="T17" s="4"/>
      <c r="U17" s="4"/>
    </row>
    <row r="18" spans="1:21" ht="14.1" customHeight="1" x14ac:dyDescent="0.2">
      <c r="A18" s="9" t="s">
        <v>257</v>
      </c>
      <c r="B18" s="16">
        <v>0.6</v>
      </c>
      <c r="C18" s="16">
        <v>0.9</v>
      </c>
      <c r="D18" s="16">
        <v>0.3</v>
      </c>
      <c r="E18" s="16">
        <v>1.3</v>
      </c>
      <c r="F18" s="124">
        <v>1.2</v>
      </c>
      <c r="G18" s="124"/>
      <c r="H18" s="124">
        <v>0.7</v>
      </c>
      <c r="I18" s="4"/>
      <c r="J18" s="4"/>
      <c r="L18" s="51"/>
      <c r="N18" s="4"/>
      <c r="O18" s="4"/>
      <c r="P18" s="4"/>
      <c r="Q18" s="4"/>
      <c r="R18" s="4"/>
      <c r="S18" s="4"/>
      <c r="T18" s="4"/>
      <c r="U18" s="4"/>
    </row>
    <row r="19" spans="1:21" ht="14.1" customHeight="1" x14ac:dyDescent="0.2">
      <c r="A19" s="61" t="s">
        <v>258</v>
      </c>
      <c r="B19" s="16">
        <v>0.2</v>
      </c>
      <c r="C19" s="16">
        <v>0.2</v>
      </c>
      <c r="D19" s="16">
        <v>0.6</v>
      </c>
      <c r="E19" s="16">
        <v>1.6</v>
      </c>
      <c r="F19" s="124">
        <v>0.4</v>
      </c>
      <c r="G19" s="124"/>
      <c r="H19" s="124">
        <v>1.9</v>
      </c>
      <c r="I19" s="4"/>
      <c r="J19" s="4"/>
      <c r="L19" s="51"/>
      <c r="N19" s="4"/>
      <c r="O19" s="4"/>
      <c r="P19" s="4"/>
      <c r="Q19" s="4"/>
      <c r="R19" s="4"/>
      <c r="S19" s="4"/>
      <c r="T19" s="4"/>
      <c r="U19" s="4"/>
    </row>
    <row r="20" spans="1:21" ht="14.1" customHeight="1" x14ac:dyDescent="0.2">
      <c r="A20" s="54" t="s">
        <v>259</v>
      </c>
      <c r="B20" s="16">
        <v>-0.2</v>
      </c>
      <c r="C20" s="16">
        <v>0.8</v>
      </c>
      <c r="D20" s="16">
        <v>1.2</v>
      </c>
      <c r="E20" s="16">
        <v>2.1</v>
      </c>
      <c r="F20" s="124">
        <v>0</v>
      </c>
      <c r="G20" s="124"/>
      <c r="H20" s="124">
        <v>0.7</v>
      </c>
      <c r="I20" s="4"/>
      <c r="J20" s="4"/>
      <c r="L20" s="51"/>
      <c r="N20" s="4"/>
      <c r="O20" s="4"/>
      <c r="P20" s="4"/>
      <c r="Q20" s="4"/>
      <c r="R20" s="4"/>
      <c r="S20" s="4"/>
      <c r="T20" s="4"/>
      <c r="U20" s="4"/>
    </row>
    <row r="21" spans="1:21" ht="14.1" customHeight="1" x14ac:dyDescent="0.2">
      <c r="A21" s="46"/>
      <c r="B21" s="30"/>
      <c r="C21" s="30"/>
      <c r="D21" s="30"/>
      <c r="E21" s="30"/>
      <c r="F21" s="95"/>
      <c r="G21" s="96"/>
      <c r="H21" s="96"/>
      <c r="I21" s="4"/>
      <c r="J21" s="4"/>
      <c r="N21" s="4"/>
      <c r="O21" s="4"/>
      <c r="P21" s="4"/>
      <c r="Q21" s="4"/>
      <c r="R21" s="4"/>
      <c r="S21" s="4"/>
      <c r="T21" s="4"/>
      <c r="U21" s="4"/>
    </row>
    <row r="22" spans="1:21" ht="14.1" customHeight="1" x14ac:dyDescent="0.2">
      <c r="A22" s="35" t="s">
        <v>275</v>
      </c>
      <c r="B22" s="36"/>
      <c r="C22" s="36"/>
      <c r="D22" s="36"/>
      <c r="E22" s="36"/>
      <c r="F22" s="36"/>
      <c r="G22" s="37"/>
      <c r="H22" s="37"/>
      <c r="I22" s="4"/>
      <c r="J22" s="4"/>
      <c r="N22" s="4"/>
      <c r="O22" s="4"/>
      <c r="P22" s="4"/>
      <c r="Q22" s="4"/>
      <c r="R22" s="4"/>
      <c r="S22" s="4"/>
      <c r="T22" s="4"/>
      <c r="U22" s="4"/>
    </row>
    <row r="23" spans="1:21" ht="14.1" customHeight="1" x14ac:dyDescent="0.2">
      <c r="A23" s="62" t="s">
        <v>227</v>
      </c>
      <c r="B23" s="16"/>
      <c r="C23" s="16"/>
      <c r="D23" s="16"/>
      <c r="E23" s="16"/>
      <c r="F23" s="16"/>
      <c r="G23" s="17"/>
      <c r="H23" s="17"/>
      <c r="I23" s="4"/>
      <c r="J23" s="4"/>
      <c r="N23" s="4"/>
      <c r="O23" s="4"/>
      <c r="P23" s="4"/>
      <c r="Q23" s="4"/>
      <c r="R23" s="4"/>
      <c r="S23" s="4"/>
      <c r="T23" s="4"/>
      <c r="U23" s="4"/>
    </row>
    <row r="24" spans="1:21" ht="14.1" customHeight="1" x14ac:dyDescent="0.2">
      <c r="A24" s="62"/>
      <c r="B24" s="16"/>
      <c r="C24" s="16"/>
      <c r="D24" s="16"/>
      <c r="E24" s="16"/>
      <c r="F24" s="16"/>
      <c r="G24" s="17"/>
      <c r="H24" s="17"/>
      <c r="I24" s="4"/>
      <c r="J24" s="4"/>
      <c r="N24" s="4"/>
      <c r="O24" s="4"/>
      <c r="P24" s="4"/>
      <c r="Q24" s="4"/>
      <c r="R24" s="4"/>
      <c r="S24" s="4"/>
      <c r="T24" s="4"/>
      <c r="U24" s="4"/>
    </row>
    <row r="25" spans="1:21" ht="14.1" customHeight="1" x14ac:dyDescent="0.2">
      <c r="A25" s="62"/>
      <c r="B25" s="16"/>
      <c r="C25" s="16"/>
      <c r="D25" s="16"/>
      <c r="E25" s="16"/>
      <c r="F25" s="16"/>
      <c r="G25" s="17"/>
      <c r="H25" s="17"/>
      <c r="I25" s="4"/>
      <c r="J25" s="4"/>
      <c r="N25" s="4"/>
      <c r="O25" s="4"/>
      <c r="P25" s="4"/>
      <c r="Q25" s="4"/>
      <c r="R25" s="4"/>
      <c r="S25" s="4"/>
      <c r="T25" s="4"/>
      <c r="U25" s="4"/>
    </row>
    <row r="26" spans="1:21" x14ac:dyDescent="0.2">
      <c r="A26" s="38"/>
      <c r="B26" s="4"/>
      <c r="C26" s="4"/>
      <c r="D26" s="4"/>
      <c r="E26" s="4"/>
      <c r="F26" s="4"/>
      <c r="G26" s="4"/>
      <c r="H26" s="4"/>
    </row>
    <row r="27" spans="1:21" x14ac:dyDescent="0.2">
      <c r="I27" s="63"/>
      <c r="K27" s="94" t="s">
        <v>51</v>
      </c>
      <c r="L27" s="86"/>
      <c r="M27" s="87"/>
    </row>
    <row r="28" spans="1:21" ht="15" x14ac:dyDescent="0.2">
      <c r="A28" s="295" t="s">
        <v>106</v>
      </c>
      <c r="B28" s="296"/>
      <c r="C28" s="296"/>
      <c r="D28" s="296"/>
      <c r="E28" s="296"/>
      <c r="F28" s="296"/>
      <c r="G28" s="296"/>
      <c r="H28" s="296"/>
      <c r="K28" s="88" t="s">
        <v>17</v>
      </c>
      <c r="L28" s="8"/>
      <c r="M28" s="85"/>
    </row>
    <row r="29" spans="1:21" x14ac:dyDescent="0.2">
      <c r="K29" s="88" t="s">
        <v>18</v>
      </c>
      <c r="L29" s="8"/>
      <c r="M29" s="85"/>
    </row>
    <row r="30" spans="1:21" x14ac:dyDescent="0.2">
      <c r="K30" s="88" t="s">
        <v>19</v>
      </c>
      <c r="L30" s="8"/>
      <c r="M30" s="85"/>
    </row>
    <row r="31" spans="1:21" x14ac:dyDescent="0.2">
      <c r="K31" s="88"/>
      <c r="L31" s="8" t="s">
        <v>16</v>
      </c>
      <c r="M31" s="85" t="s">
        <v>15</v>
      </c>
    </row>
    <row r="32" spans="1:21" x14ac:dyDescent="0.2">
      <c r="K32" s="88"/>
      <c r="L32" s="8" t="s">
        <v>20</v>
      </c>
      <c r="M32" s="85" t="s">
        <v>20</v>
      </c>
    </row>
    <row r="33" spans="11:13" x14ac:dyDescent="0.2">
      <c r="K33" s="84"/>
      <c r="L33" s="8"/>
      <c r="M33" s="85"/>
    </row>
    <row r="34" spans="11:13" x14ac:dyDescent="0.2">
      <c r="K34" s="84">
        <v>2000</v>
      </c>
      <c r="L34" s="209">
        <v>4</v>
      </c>
      <c r="M34" s="210">
        <v>4.5</v>
      </c>
    </row>
    <row r="35" spans="11:13" x14ac:dyDescent="0.2">
      <c r="K35" s="84">
        <v>2001</v>
      </c>
      <c r="L35" s="209">
        <v>2.7</v>
      </c>
      <c r="M35" s="210">
        <v>3.6</v>
      </c>
    </row>
    <row r="36" spans="11:13" x14ac:dyDescent="0.2">
      <c r="K36" s="84">
        <v>2002</v>
      </c>
      <c r="L36" s="207">
        <v>4</v>
      </c>
      <c r="M36" s="208">
        <v>3.8</v>
      </c>
    </row>
    <row r="37" spans="11:13" x14ac:dyDescent="0.2">
      <c r="K37" s="84">
        <v>2003</v>
      </c>
      <c r="L37" s="207">
        <v>2.6</v>
      </c>
      <c r="M37" s="208">
        <v>2.4</v>
      </c>
    </row>
    <row r="38" spans="11:13" x14ac:dyDescent="0.2">
      <c r="K38" s="84">
        <v>2004</v>
      </c>
      <c r="L38" s="207">
        <v>3.2</v>
      </c>
      <c r="M38" s="208">
        <v>3.3</v>
      </c>
    </row>
    <row r="39" spans="11:13" x14ac:dyDescent="0.2">
      <c r="K39" s="84">
        <v>2005</v>
      </c>
      <c r="L39" s="207">
        <v>3.7</v>
      </c>
      <c r="M39" s="208">
        <v>4.4000000000000004</v>
      </c>
    </row>
    <row r="40" spans="11:13" x14ac:dyDescent="0.2">
      <c r="K40" s="84">
        <v>2006</v>
      </c>
      <c r="L40" s="207">
        <v>2.7</v>
      </c>
      <c r="M40" s="208">
        <v>3.1</v>
      </c>
    </row>
    <row r="41" spans="11:13" x14ac:dyDescent="0.2">
      <c r="K41" s="84">
        <v>2007</v>
      </c>
      <c r="L41" s="207">
        <v>4.2</v>
      </c>
      <c r="M41" s="208">
        <v>3.9</v>
      </c>
    </row>
    <row r="42" spans="11:13" x14ac:dyDescent="0.2">
      <c r="K42" s="84">
        <v>2008</v>
      </c>
      <c r="L42" s="207">
        <v>1.4</v>
      </c>
      <c r="M42" s="208">
        <v>1.6</v>
      </c>
    </row>
    <row r="43" spans="11:13" x14ac:dyDescent="0.2">
      <c r="K43" s="84">
        <v>2009</v>
      </c>
      <c r="L43" s="207">
        <v>0.8</v>
      </c>
      <c r="M43" s="208">
        <v>0.5</v>
      </c>
    </row>
    <row r="44" spans="11:13" x14ac:dyDescent="0.2">
      <c r="K44" s="84">
        <v>2010</v>
      </c>
      <c r="L44" s="207">
        <v>3</v>
      </c>
      <c r="M44" s="208">
        <v>3</v>
      </c>
    </row>
    <row r="45" spans="11:13" x14ac:dyDescent="0.2">
      <c r="K45" s="84">
        <v>2011</v>
      </c>
      <c r="L45" s="207">
        <v>2.4</v>
      </c>
      <c r="M45" s="208">
        <v>2.7</v>
      </c>
    </row>
    <row r="46" spans="11:13" x14ac:dyDescent="0.2">
      <c r="K46" s="84">
        <v>2012</v>
      </c>
      <c r="L46" s="207">
        <v>2.9</v>
      </c>
      <c r="M46" s="208">
        <v>2.8</v>
      </c>
    </row>
    <row r="47" spans="11:13" x14ac:dyDescent="0.2">
      <c r="K47" s="90">
        <v>2013</v>
      </c>
      <c r="L47" s="209">
        <v>0.3</v>
      </c>
      <c r="M47" s="210">
        <v>0.1</v>
      </c>
    </row>
    <row r="48" spans="11:13" x14ac:dyDescent="0.2">
      <c r="K48" s="90">
        <v>2014</v>
      </c>
      <c r="L48" s="209">
        <v>-1</v>
      </c>
      <c r="M48" s="210">
        <v>-0.9</v>
      </c>
    </row>
    <row r="49" spans="11:13" x14ac:dyDescent="0.2">
      <c r="K49" s="90">
        <v>2015</v>
      </c>
      <c r="L49" s="209">
        <v>0</v>
      </c>
      <c r="M49" s="210">
        <v>0.1</v>
      </c>
    </row>
    <row r="50" spans="11:13" x14ac:dyDescent="0.2">
      <c r="K50" s="90">
        <v>2016</v>
      </c>
      <c r="L50" s="209">
        <v>1.6</v>
      </c>
      <c r="M50" s="210">
        <v>1.5</v>
      </c>
    </row>
    <row r="51" spans="11:13" x14ac:dyDescent="0.2">
      <c r="K51" s="91">
        <v>2017</v>
      </c>
      <c r="L51" s="211">
        <v>1.1000000000000001</v>
      </c>
      <c r="M51" s="212">
        <v>0.6</v>
      </c>
    </row>
  </sheetData>
  <mergeCells count="1">
    <mergeCell ref="A28:H28"/>
  </mergeCells>
  <phoneticPr fontId="4" type="noConversion"/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9"/>
  <sheetViews>
    <sheetView zoomScaleNormal="100" workbookViewId="0">
      <selection activeCell="D18" sqref="D18"/>
    </sheetView>
  </sheetViews>
  <sheetFormatPr baseColWidth="10" defaultColWidth="11.42578125" defaultRowHeight="16.5" customHeight="1" x14ac:dyDescent="0.2"/>
  <cols>
    <col min="1" max="1" width="33" style="4" customWidth="1"/>
    <col min="2" max="6" width="8.42578125" style="4" customWidth="1"/>
    <col min="7" max="7" width="4.7109375" style="4" customWidth="1"/>
    <col min="8" max="8" width="12.28515625" style="4" customWidth="1"/>
    <col min="9" max="16384" width="11.42578125" style="4"/>
  </cols>
  <sheetData>
    <row r="1" spans="1:20" ht="13.5" thickBot="1" x14ac:dyDescent="0.25">
      <c r="A1" s="1" t="s">
        <v>209</v>
      </c>
      <c r="B1" s="2"/>
      <c r="C1" s="2"/>
      <c r="D1" s="2"/>
      <c r="E1" s="2"/>
      <c r="F1" s="2"/>
      <c r="G1" s="2"/>
      <c r="H1" s="2"/>
    </row>
    <row r="2" spans="1:20" ht="14.1" customHeight="1" x14ac:dyDescent="0.2">
      <c r="K2" s="264" t="s">
        <v>246</v>
      </c>
    </row>
    <row r="3" spans="1:20" ht="14.1" customHeight="1" x14ac:dyDescent="0.2">
      <c r="A3" s="6" t="s">
        <v>108</v>
      </c>
    </row>
    <row r="4" spans="1:20" ht="14.1" customHeight="1" x14ac:dyDescent="0.2"/>
    <row r="5" spans="1:20" ht="14.1" customHeight="1" x14ac:dyDescent="0.2">
      <c r="A5" s="6" t="s">
        <v>107</v>
      </c>
    </row>
    <row r="6" spans="1:20" ht="14.1" customHeight="1" x14ac:dyDescent="0.2">
      <c r="A6" s="6"/>
    </row>
    <row r="7" spans="1:20" ht="14.1" customHeight="1" x14ac:dyDescent="0.2">
      <c r="A7" s="97" t="s">
        <v>53</v>
      </c>
    </row>
    <row r="8" spans="1:20" ht="9.9499999999999993" customHeight="1" x14ac:dyDescent="0.2">
      <c r="A8" s="70"/>
      <c r="B8" s="70"/>
      <c r="C8" s="69"/>
      <c r="D8" s="70"/>
      <c r="E8" s="70"/>
      <c r="F8" s="70"/>
      <c r="G8" s="70"/>
      <c r="H8" s="69"/>
    </row>
    <row r="9" spans="1:20" s="20" customFormat="1" ht="14.1" customHeight="1" x14ac:dyDescent="0.15">
      <c r="A9" s="10"/>
      <c r="B9" s="98" t="s">
        <v>7</v>
      </c>
      <c r="C9" s="99"/>
      <c r="D9" s="99"/>
      <c r="E9" s="99"/>
      <c r="F9" s="99"/>
      <c r="G9" s="10"/>
      <c r="H9" s="10" t="s">
        <v>8</v>
      </c>
    </row>
    <row r="10" spans="1:20" ht="14.1" customHeight="1" x14ac:dyDescent="0.2">
      <c r="A10" s="100"/>
      <c r="B10" s="59">
        <v>2014</v>
      </c>
      <c r="C10" s="59">
        <v>2015</v>
      </c>
      <c r="D10" s="59">
        <v>2016</v>
      </c>
      <c r="E10" s="59">
        <v>2017</v>
      </c>
      <c r="F10" s="59">
        <v>2018</v>
      </c>
      <c r="G10" s="68"/>
      <c r="H10" s="56">
        <v>2018</v>
      </c>
      <c r="J10"/>
      <c r="K10"/>
      <c r="L10"/>
      <c r="M10"/>
      <c r="N10"/>
      <c r="O10"/>
      <c r="P10"/>
      <c r="Q10"/>
      <c r="R10"/>
      <c r="S10"/>
      <c r="T10"/>
    </row>
    <row r="11" spans="1:20" ht="14.1" customHeight="1" x14ac:dyDescent="0.2">
      <c r="A11" s="9"/>
      <c r="B11" s="50"/>
      <c r="C11" s="50"/>
      <c r="D11" s="50"/>
      <c r="E11" s="50"/>
      <c r="F11" s="50"/>
      <c r="G11" s="18"/>
      <c r="H11" s="18"/>
    </row>
    <row r="12" spans="1:20" ht="14.1" customHeight="1" x14ac:dyDescent="0.2">
      <c r="A12" s="66" t="s">
        <v>6</v>
      </c>
      <c r="B12" s="17">
        <v>22314</v>
      </c>
      <c r="C12" s="17">
        <v>23083</v>
      </c>
      <c r="D12" s="17">
        <v>23076</v>
      </c>
      <c r="E12" s="17">
        <v>23167</v>
      </c>
      <c r="F12" s="180">
        <v>23197</v>
      </c>
      <c r="G12" s="235"/>
      <c r="H12" s="180">
        <v>3337646</v>
      </c>
      <c r="K12" s="76"/>
      <c r="L12" s="76"/>
    </row>
    <row r="13" spans="1:20" ht="14.1" customHeight="1" x14ac:dyDescent="0.2">
      <c r="A13" s="66" t="s">
        <v>54</v>
      </c>
      <c r="B13" s="17">
        <v>730</v>
      </c>
      <c r="C13" s="17">
        <v>720</v>
      </c>
      <c r="D13" s="17">
        <v>695</v>
      </c>
      <c r="E13" s="17">
        <v>666</v>
      </c>
      <c r="F13" s="180">
        <v>660</v>
      </c>
      <c r="G13" s="235"/>
      <c r="H13" s="180">
        <v>78866</v>
      </c>
      <c r="K13" s="76"/>
      <c r="L13" s="76"/>
    </row>
    <row r="14" spans="1:20" ht="14.1" customHeight="1" x14ac:dyDescent="0.2">
      <c r="A14" s="66" t="s">
        <v>55</v>
      </c>
      <c r="B14" s="17">
        <v>6587</v>
      </c>
      <c r="C14" s="17">
        <v>6636</v>
      </c>
      <c r="D14" s="17">
        <v>6673</v>
      </c>
      <c r="E14" s="17">
        <v>6873</v>
      </c>
      <c r="F14" s="180">
        <v>7031</v>
      </c>
      <c r="G14" s="235"/>
      <c r="H14" s="180">
        <v>1181391</v>
      </c>
      <c r="K14" s="76"/>
      <c r="L14" s="76"/>
    </row>
    <row r="15" spans="1:20" ht="14.1" customHeight="1" x14ac:dyDescent="0.2">
      <c r="A15" s="66" t="s">
        <v>56</v>
      </c>
      <c r="B15" s="17">
        <v>1</v>
      </c>
      <c r="C15" s="17">
        <v>1</v>
      </c>
      <c r="D15" s="17">
        <v>1</v>
      </c>
      <c r="E15" s="17">
        <v>1</v>
      </c>
      <c r="F15" s="180">
        <v>1</v>
      </c>
      <c r="G15" s="235"/>
      <c r="H15" s="180">
        <v>155</v>
      </c>
      <c r="K15" s="76"/>
      <c r="L15" s="76"/>
    </row>
    <row r="16" spans="1:20" ht="14.1" customHeight="1" x14ac:dyDescent="0.2">
      <c r="A16" s="66" t="s">
        <v>57</v>
      </c>
      <c r="B16" s="18" t="s">
        <v>58</v>
      </c>
      <c r="C16" s="18" t="s">
        <v>58</v>
      </c>
      <c r="D16" s="18" t="s">
        <v>58</v>
      </c>
      <c r="E16" s="18" t="s">
        <v>58</v>
      </c>
      <c r="F16" s="196" t="s">
        <v>58</v>
      </c>
      <c r="G16" s="235"/>
      <c r="H16" s="196">
        <v>81</v>
      </c>
      <c r="K16" s="76"/>
      <c r="L16" s="76"/>
    </row>
    <row r="17" spans="1:39" ht="14.1" customHeight="1" x14ac:dyDescent="0.2">
      <c r="A17" s="66" t="s">
        <v>59</v>
      </c>
      <c r="B17" s="17">
        <v>804</v>
      </c>
      <c r="C17" s="17">
        <v>1255</v>
      </c>
      <c r="D17" s="17">
        <v>1255</v>
      </c>
      <c r="E17" s="17">
        <v>1356</v>
      </c>
      <c r="F17" s="180">
        <v>1341</v>
      </c>
      <c r="G17" s="235"/>
      <c r="H17" s="180">
        <v>116119</v>
      </c>
      <c r="K17" s="76"/>
      <c r="L17" s="76"/>
    </row>
    <row r="18" spans="1:39" ht="14.1" customHeight="1" x14ac:dyDescent="0.2">
      <c r="A18" s="66" t="s">
        <v>60</v>
      </c>
      <c r="B18" s="17">
        <v>162</v>
      </c>
      <c r="C18" s="17">
        <v>153</v>
      </c>
      <c r="D18" s="17">
        <v>152</v>
      </c>
      <c r="E18" s="17">
        <v>141</v>
      </c>
      <c r="F18" s="180">
        <v>141</v>
      </c>
      <c r="G18" s="235"/>
      <c r="H18" s="180">
        <v>20707</v>
      </c>
      <c r="K18" s="76"/>
      <c r="L18" s="76"/>
    </row>
    <row r="19" spans="1:39" ht="14.1" customHeight="1" x14ac:dyDescent="0.2">
      <c r="A19" s="66" t="s">
        <v>61</v>
      </c>
      <c r="B19" s="17">
        <v>2732</v>
      </c>
      <c r="C19" s="17">
        <v>2844</v>
      </c>
      <c r="D19" s="17">
        <v>2540</v>
      </c>
      <c r="E19" s="17">
        <v>1709</v>
      </c>
      <c r="F19" s="180">
        <v>1557</v>
      </c>
      <c r="G19" s="235"/>
      <c r="H19" s="180">
        <v>145405</v>
      </c>
      <c r="K19" s="76"/>
      <c r="L19" s="76"/>
    </row>
    <row r="20" spans="1:39" ht="14.1" customHeight="1" x14ac:dyDescent="0.2">
      <c r="A20" s="66" t="s">
        <v>62</v>
      </c>
      <c r="B20" s="17">
        <v>103</v>
      </c>
      <c r="C20" s="17">
        <v>111</v>
      </c>
      <c r="D20" s="17">
        <v>112</v>
      </c>
      <c r="E20" s="17">
        <v>114</v>
      </c>
      <c r="F20" s="180">
        <v>109</v>
      </c>
      <c r="G20" s="235"/>
      <c r="H20" s="180">
        <v>8885</v>
      </c>
      <c r="K20" s="76"/>
      <c r="L20" s="76"/>
    </row>
    <row r="21" spans="1:39" ht="14.1" customHeight="1" x14ac:dyDescent="0.2">
      <c r="A21" s="66" t="s">
        <v>63</v>
      </c>
      <c r="B21" s="17">
        <v>11195</v>
      </c>
      <c r="C21" s="17">
        <v>11363</v>
      </c>
      <c r="D21" s="17">
        <v>11648</v>
      </c>
      <c r="E21" s="17">
        <v>12307</v>
      </c>
      <c r="F21" s="180">
        <v>12357</v>
      </c>
      <c r="G21" s="235"/>
      <c r="H21" s="180">
        <v>1786037</v>
      </c>
      <c r="K21" s="76"/>
      <c r="L21" s="76"/>
    </row>
    <row r="22" spans="1:39" ht="14.1" customHeight="1" x14ac:dyDescent="0.2">
      <c r="A22" s="64"/>
      <c r="B22" s="101"/>
      <c r="C22" s="50"/>
      <c r="D22" s="18"/>
      <c r="E22" s="18"/>
      <c r="F22" s="18"/>
      <c r="G22" s="18"/>
      <c r="H22" s="18"/>
    </row>
    <row r="23" spans="1:39" ht="12.75" x14ac:dyDescent="0.2">
      <c r="A23" s="102" t="s">
        <v>64</v>
      </c>
      <c r="B23" s="103"/>
      <c r="C23" s="103"/>
      <c r="D23" s="103"/>
      <c r="E23" s="103"/>
      <c r="F23" s="103"/>
      <c r="G23" s="103"/>
      <c r="H23" s="103"/>
    </row>
    <row r="24" spans="1:39" ht="12.75" x14ac:dyDescent="0.2">
      <c r="A24" s="47" t="s">
        <v>65</v>
      </c>
      <c r="B24" s="50"/>
      <c r="C24" s="50"/>
      <c r="D24" s="50"/>
      <c r="E24" s="18"/>
      <c r="F24" s="18"/>
      <c r="G24" s="18"/>
      <c r="H24" s="18"/>
    </row>
    <row r="25" spans="1:39" ht="12.75" x14ac:dyDescent="0.2"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39" ht="12.75" x14ac:dyDescent="0.2">
      <c r="A26" s="104"/>
      <c r="B26" s="17"/>
      <c r="C26" s="17"/>
      <c r="D26" s="17"/>
      <c r="E26" s="17"/>
      <c r="F26" s="17"/>
      <c r="G26" s="17"/>
      <c r="H26" s="17"/>
      <c r="AJ26" s="50"/>
      <c r="AK26" s="50"/>
      <c r="AL26" s="50"/>
      <c r="AM26" s="50"/>
    </row>
    <row r="27" spans="1:39" ht="12.75" x14ac:dyDescent="0.2">
      <c r="A27" s="9"/>
      <c r="B27" s="17"/>
      <c r="C27" s="17"/>
      <c r="D27" s="17"/>
      <c r="E27" s="17"/>
      <c r="F27" s="17"/>
      <c r="G27" s="17"/>
      <c r="H27" s="17"/>
      <c r="AJ27" s="50"/>
      <c r="AK27" s="50"/>
      <c r="AL27" s="50"/>
      <c r="AM27" s="50"/>
    </row>
    <row r="28" spans="1:39" ht="12.75" x14ac:dyDescent="0.2">
      <c r="A28" s="9"/>
      <c r="B28" s="9"/>
      <c r="C28" s="9"/>
      <c r="D28" s="9"/>
      <c r="E28" s="9"/>
      <c r="F28" s="9"/>
      <c r="G28" s="9"/>
      <c r="H28" s="9"/>
      <c r="AJ28" s="50"/>
      <c r="AK28" s="50"/>
      <c r="AL28" s="50"/>
      <c r="AM28" s="50"/>
    </row>
    <row r="29" spans="1:39" ht="12.75" x14ac:dyDescent="0.2">
      <c r="A29" s="9"/>
      <c r="B29" s="9"/>
      <c r="C29" s="9"/>
      <c r="D29" s="9"/>
      <c r="E29" s="9"/>
      <c r="F29" s="9"/>
      <c r="G29" s="9"/>
      <c r="H29" s="9"/>
      <c r="AJ29" s="50"/>
      <c r="AK29" s="50"/>
      <c r="AL29" s="50"/>
      <c r="AM29" s="50"/>
    </row>
  </sheetData>
  <hyperlinks>
    <hyperlink ref="K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21</vt:i4>
      </vt:variant>
    </vt:vector>
  </HeadingPairs>
  <TitlesOfParts>
    <vt:vector size="43" baseType="lpstr">
      <vt:lpstr>Índice Cap_1</vt:lpstr>
      <vt:lpstr>1.1.1-G.1.1</vt:lpstr>
      <vt:lpstr>1.1.2</vt:lpstr>
      <vt:lpstr>1.1.3</vt:lpstr>
      <vt:lpstr>1.1.4</vt:lpstr>
      <vt:lpstr>1.1.5 </vt:lpstr>
      <vt:lpstr>1.2.1</vt:lpstr>
      <vt:lpstr>1.2.2-G1.2</vt:lpstr>
      <vt:lpstr>1.3.1</vt:lpstr>
      <vt:lpstr>1.3.2-G3</vt:lpstr>
      <vt:lpstr>1.3.3</vt:lpstr>
      <vt:lpstr>1.3.4</vt:lpstr>
      <vt:lpstr>1.3.5</vt:lpstr>
      <vt:lpstr>1.3.6</vt:lpstr>
      <vt:lpstr>1.4</vt:lpstr>
      <vt:lpstr>1.5</vt:lpstr>
      <vt:lpstr>1.6.1- 1.6.2-1.6.3</vt:lpstr>
      <vt:lpstr>G1.4-G1.5</vt:lpstr>
      <vt:lpstr>1.7.1</vt:lpstr>
      <vt:lpstr>1.7.2-1.7.3</vt:lpstr>
      <vt:lpstr>1.8.1-1.8.2</vt:lpstr>
      <vt:lpstr>1.9</vt:lpstr>
      <vt:lpstr>'1.1.1-G.1.1'!Área_de_impresión</vt:lpstr>
      <vt:lpstr>'1.1.2'!Área_de_impresión</vt:lpstr>
      <vt:lpstr>'1.1.3'!Área_de_impresión</vt:lpstr>
      <vt:lpstr>'1.1.4'!Área_de_impresión</vt:lpstr>
      <vt:lpstr>'1.1.5 '!Área_de_impresión</vt:lpstr>
      <vt:lpstr>'1.2.1'!Área_de_impresión</vt:lpstr>
      <vt:lpstr>'1.2.2-G1.2'!Área_de_impresión</vt:lpstr>
      <vt:lpstr>'1.3.1'!Área_de_impresión</vt:lpstr>
      <vt:lpstr>'1.3.2-G3'!Área_de_impresión</vt:lpstr>
      <vt:lpstr>'1.3.3'!Área_de_impresión</vt:lpstr>
      <vt:lpstr>'1.3.4'!Área_de_impresión</vt:lpstr>
      <vt:lpstr>'1.3.5'!Área_de_impresión</vt:lpstr>
      <vt:lpstr>'1.3.6'!Área_de_impresión</vt:lpstr>
      <vt:lpstr>'1.4'!Área_de_impresión</vt:lpstr>
      <vt:lpstr>'1.5'!Área_de_impresión</vt:lpstr>
      <vt:lpstr>'1.6.1- 1.6.2-1.6.3'!Área_de_impresión</vt:lpstr>
      <vt:lpstr>'1.7.1'!Área_de_impresión</vt:lpstr>
      <vt:lpstr>'1.7.2-1.7.3'!Área_de_impresión</vt:lpstr>
      <vt:lpstr>'1.8.1-1.8.2'!Área_de_impresión</vt:lpstr>
      <vt:lpstr>'1.9'!Área_de_impresión</vt:lpstr>
      <vt:lpstr>'G1.4-G1.5'!Área_de_impresión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2019-01-07T13:22:08Z</cp:lastPrinted>
  <dcterms:created xsi:type="dcterms:W3CDTF">1996-11-27T10:00:04Z</dcterms:created>
  <dcterms:modified xsi:type="dcterms:W3CDTF">2019-01-09T09:47:09Z</dcterms:modified>
</cp:coreProperties>
</file>