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AC42" i="4" l="1"/>
  <c r="AB42" i="4"/>
  <c r="AB63" i="4"/>
  <c r="AC63" i="4"/>
  <c r="F37" i="4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R94" i="4"/>
  <c r="R93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T33" i="4" l="1"/>
  <c r="F18" i="4" l="1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U56" i="4"/>
  <c r="V56" i="4"/>
  <c r="W56" i="4"/>
  <c r="X56" i="4"/>
  <c r="Y56" i="4"/>
  <c r="Z56" i="4"/>
  <c r="AA56" i="4"/>
  <c r="AB56" i="4"/>
  <c r="AC56" i="4"/>
  <c r="AD56" i="4"/>
  <c r="AE56" i="4"/>
  <c r="T56" i="4"/>
  <c r="U55" i="4"/>
  <c r="V55" i="4"/>
  <c r="W55" i="4"/>
  <c r="X55" i="4"/>
  <c r="Y55" i="4"/>
  <c r="Z55" i="4"/>
  <c r="AA55" i="4"/>
  <c r="AB55" i="4"/>
  <c r="AC55" i="4"/>
  <c r="AD55" i="4"/>
  <c r="AE55" i="4"/>
  <c r="T55" i="4"/>
  <c r="U54" i="4"/>
  <c r="V54" i="4"/>
  <c r="W54" i="4"/>
  <c r="X54" i="4"/>
  <c r="Y54" i="4"/>
  <c r="Z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U63" i="4" l="1"/>
  <c r="U42" i="4"/>
  <c r="AE62" i="4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F52" i="4"/>
  <c r="AF51" i="4"/>
  <c r="AF50" i="4"/>
  <c r="AF49" i="4"/>
  <c r="AF48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1" i="4"/>
  <c r="AF30" i="4"/>
  <c r="AF29" i="4"/>
  <c r="AF28" i="4"/>
  <c r="AF27" i="4"/>
  <c r="AF33" i="4" l="1"/>
  <c r="AF54" i="4"/>
  <c r="AF55" i="4"/>
  <c r="AF56" i="4"/>
  <c r="T39" i="4"/>
  <c r="T60" i="4"/>
  <c r="T61" i="4"/>
  <c r="T62" i="4"/>
  <c r="AF34" i="4"/>
  <c r="T40" i="4"/>
  <c r="AF35" i="4"/>
  <c r="T42" i="4" l="1"/>
  <c r="T63" i="4"/>
  <c r="R70" i="4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<sst xmlns="http://schemas.openxmlformats.org/spreadsheetml/2006/main" count="72" uniqueCount="30">
  <si>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</si>
  <si>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</si>
  <si>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</si>
  <si>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</si>
  <si>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</si>
  <si>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</si>
  <si>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</si>
  <si>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</si>
  <si>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</si>
  <si>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</si>
  <si>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</si>
  <si>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</si>
  <si>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</si>
  <si>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</si>
  <si>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</si>
  <si>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</si>
  <si>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</si>
  <si>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</si>
  <si>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</si>
  <si>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</si>
  <si>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</si>
  <si>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</si>
  <si>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t>Máximo mensual entre 2018 y 2023</t>
  </si>
  <si>
    <t>Mínimo mensual entre 2018 y 2023</t>
  </si>
  <si>
    <t>Promedio 2018 - 2023</t>
  </si>
  <si>
    <t>Rango de precios 2018 - 2023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</si>
  <si>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</si>
  <si>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FIN DE CAMPAÑA 2023</t>
  </si>
  <si>
    <t>INICIO DE CAMPAÑA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</si>
  <si>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54% por debajo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</si>
</sst>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17.28</c:v>
                </c:pt>
                <c:pt idx="1">
                  <c:v>17.204999999999998</c:v>
                </c:pt>
                <c:pt idx="2">
                  <c:v>17.204999999999998</c:v>
                </c:pt>
                <c:pt idx="3">
                  <c:v>17.204999999999998</c:v>
                </c:pt>
                <c:pt idx="4">
                  <c:v>16.436249999999998</c:v>
                </c:pt>
                <c:pt idx="5">
                  <c:v>17.88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21.282499999999999</c:v>
                </c:pt>
                <c:pt idx="1">
                  <c:v>21.312291666666667</c:v>
                </c:pt>
                <c:pt idx="2">
                  <c:v>22.464635416666667</c:v>
                </c:pt>
                <c:pt idx="3">
                  <c:v>22.178083333333333</c:v>
                </c:pt>
                <c:pt idx="4">
                  <c:v>21.894791666666663</c:v>
                </c:pt>
                <c:pt idx="5">
                  <c:v>20.015000000000001</c:v>
                </c:pt>
                <c:pt idx="8">
                  <c:v>20.950499999999998</c:v>
                </c:pt>
                <c:pt idx="9">
                  <c:v>21.486499999999999</c:v>
                </c:pt>
                <c:pt idx="10">
                  <c:v>22.541</c:v>
                </c:pt>
                <c:pt idx="11">
                  <c:v>22.231999999999999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22.5</c:v>
                </c:pt>
                <c:pt idx="1">
                  <c:v>21.119999999999997</c:v>
                </c:pt>
                <c:pt idx="2">
                  <c:v>19.8</c:v>
                </c:pt>
                <c:pt idx="3">
                  <c:v>19.8</c:v>
                </c:pt>
                <c:pt idx="4">
                  <c:v>19.8</c:v>
                </c:pt>
                <c:pt idx="5">
                  <c:v>19.8</c:v>
                </c:pt>
                <c:pt idx="8">
                  <c:v>19.100000000000001</c:v>
                </c:pt>
                <c:pt idx="9">
                  <c:v>19.399999999999999</c:v>
                </c:pt>
                <c:pt idx="10">
                  <c:v>19.625</c:v>
                </c:pt>
                <c:pt idx="11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6">
                  <c:v>20.82</c:v>
                </c:pt>
                <c:pt idx="7">
                  <c:v>20.82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20.239999999999998</c:v>
                </c:pt>
                <c:pt idx="6">
                  <c:v>20.504999999999999</c:v>
                </c:pt>
                <c:pt idx="7">
                  <c:v>19.130000000000003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22.879166666666666</c:v>
                </c:pt>
                <c:pt idx="1">
                  <c:v>22.874916666666667</c:v>
                </c:pt>
                <c:pt idx="2">
                  <c:v>24.022395833333334</c:v>
                </c:pt>
                <c:pt idx="3">
                  <c:v>23.839500000000001</c:v>
                </c:pt>
                <c:pt idx="4">
                  <c:v>23.560208333333335</c:v>
                </c:pt>
                <c:pt idx="5">
                  <c:v>21.732500000000002</c:v>
                </c:pt>
                <c:pt idx="6">
                  <c:v>20.662500000000001</c:v>
                </c:pt>
                <c:pt idx="7">
                  <c:v>19.975000000000001</c:v>
                </c:pt>
                <c:pt idx="8">
                  <c:v>22.815999999999999</c:v>
                </c:pt>
                <c:pt idx="9">
                  <c:v>23.431800000000003</c:v>
                </c:pt>
                <c:pt idx="10">
                  <c:v>24.416499999999999</c:v>
                </c:pt>
                <c:pt idx="11">
                  <c:v>24.393000000000001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24</c:v>
                </c:pt>
                <c:pt idx="1">
                  <c:v>22.74</c:v>
                </c:pt>
                <c:pt idx="2">
                  <c:v>21.3</c:v>
                </c:pt>
                <c:pt idx="3">
                  <c:v>21.3</c:v>
                </c:pt>
                <c:pt idx="4">
                  <c:v>21.3</c:v>
                </c:pt>
                <c:pt idx="5">
                  <c:v>21.3</c:v>
                </c:pt>
                <c:pt idx="8">
                  <c:v>20.6</c:v>
                </c:pt>
                <c:pt idx="9">
                  <c:v>20.9</c:v>
                </c:pt>
                <c:pt idx="10">
                  <c:v>21.125</c:v>
                </c:pt>
                <c:pt idx="11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49.013100000000001</c:v>
                </c:pt>
                <c:pt idx="1">
                  <c:v>49.013100000000001</c:v>
                </c:pt>
                <c:pt idx="2">
                  <c:v>49.013100000000001</c:v>
                </c:pt>
                <c:pt idx="3">
                  <c:v>49.013100000000001</c:v>
                </c:pt>
                <c:pt idx="4">
                  <c:v>49.013100000000001</c:v>
                </c:pt>
                <c:pt idx="5">
                  <c:v>49.013100000000001</c:v>
                </c:pt>
                <c:pt idx="6">
                  <c:v>49.013100000000001</c:v>
                </c:pt>
                <c:pt idx="7">
                  <c:v>49.013100000000001</c:v>
                </c:pt>
                <c:pt idx="8">
                  <c:v>49.013100000000001</c:v>
                </c:pt>
                <c:pt idx="9">
                  <c:v>49.013100000000001</c:v>
                </c:pt>
                <c:pt idx="10">
                  <c:v>49.013100000000001</c:v>
                </c:pt>
                <c:pt idx="11">
                  <c:v>49.013100000000001</c:v>
                </c:pt>
                <c:pt idx="12">
                  <c:v>49.013100000000001</c:v>
                </c:pt>
                <c:pt idx="13">
                  <c:v>49.013100000000001</c:v>
                </c:pt>
                <c:pt idx="14">
                  <c:v>49.013100000000001</c:v>
                </c:pt>
                <c:pt idx="15">
                  <c:v>49.013100000000001</c:v>
                </c:pt>
                <c:pt idx="16">
                  <c:v>49.013100000000001</c:v>
                </c:pt>
                <c:pt idx="17">
                  <c:v>49.013100000000001</c:v>
                </c:pt>
                <c:pt idx="18">
                  <c:v>49.013100000000001</c:v>
                </c:pt>
                <c:pt idx="19">
                  <c:v>49.013100000000001</c:v>
                </c:pt>
                <c:pt idx="20">
                  <c:v>49.013100000000001</c:v>
                </c:pt>
                <c:pt idx="21">
                  <c:v>49.013100000000001</c:v>
                </c:pt>
                <c:pt idx="22">
                  <c:v>49.013100000000001</c:v>
                </c:pt>
                <c:pt idx="23">
                  <c:v>49.013100000000001</c:v>
                </c:pt>
                <c:pt idx="24">
                  <c:v>49.013100000000001</c:v>
                </c:pt>
                <c:pt idx="25">
                  <c:v>49.013100000000001</c:v>
                </c:pt>
                <c:pt idx="27">
                  <c:v>0</c:v>
                </c:pt>
                <c:pt idx="33">
                  <c:v>0</c:v>
                </c:pt>
                <c:pt idx="35">
                  <c:v>42.321599999999997</c:v>
                </c:pt>
                <c:pt idx="36">
                  <c:v>42.321599999999997</c:v>
                </c:pt>
                <c:pt idx="37">
                  <c:v>42.321599999999997</c:v>
                </c:pt>
                <c:pt idx="38">
                  <c:v>42.321599999999997</c:v>
                </c:pt>
                <c:pt idx="39">
                  <c:v>42.321599999999997</c:v>
                </c:pt>
                <c:pt idx="40">
                  <c:v>42.321599999999997</c:v>
                </c:pt>
                <c:pt idx="41">
                  <c:v>42.321599999999997</c:v>
                </c:pt>
                <c:pt idx="42">
                  <c:v>42.321599999999997</c:v>
                </c:pt>
                <c:pt idx="43">
                  <c:v>42.321599999999997</c:v>
                </c:pt>
                <c:pt idx="44">
                  <c:v>42.321599999999997</c:v>
                </c:pt>
                <c:pt idx="45">
                  <c:v>42.321599999999997</c:v>
                </c:pt>
                <c:pt idx="46">
                  <c:v>42.321599999999997</c:v>
                </c:pt>
                <c:pt idx="47">
                  <c:v>42.321599999999997</c:v>
                </c:pt>
                <c:pt idx="48" formatCode="0.00">
                  <c:v>42.321599999999997</c:v>
                </c:pt>
                <c:pt idx="49">
                  <c:v>42.321599999999997</c:v>
                </c:pt>
                <c:pt idx="50">
                  <c:v>42.321599999999997</c:v>
                </c:pt>
                <c:pt idx="51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22.5</c:v>
                </c:pt>
                <c:pt idx="1">
                  <c:v>22.5</c:v>
                </c:pt>
                <c:pt idx="2">
                  <c:v>22.5</c:v>
                </c:pt>
                <c:pt idx="3">
                  <c:v>22.5</c:v>
                </c:pt>
                <c:pt idx="4">
                  <c:v>21.9</c:v>
                </c:pt>
                <c:pt idx="5">
                  <c:v>21.3</c:v>
                </c:pt>
                <c:pt idx="6">
                  <c:v>21</c:v>
                </c:pt>
                <c:pt idx="7">
                  <c:v>21</c:v>
                </c:pt>
                <c:pt idx="8">
                  <c:v>20.399999999999999</c:v>
                </c:pt>
                <c:pt idx="9">
                  <c:v>19.8</c:v>
                </c:pt>
                <c:pt idx="10">
                  <c:v>19.8</c:v>
                </c:pt>
                <c:pt idx="11">
                  <c:v>19.8</c:v>
                </c:pt>
                <c:pt idx="12">
                  <c:v>19.8</c:v>
                </c:pt>
                <c:pt idx="13">
                  <c:v>19.8</c:v>
                </c:pt>
                <c:pt idx="14">
                  <c:v>19.8</c:v>
                </c:pt>
                <c:pt idx="15">
                  <c:v>19.8</c:v>
                </c:pt>
                <c:pt idx="16">
                  <c:v>19.8</c:v>
                </c:pt>
                <c:pt idx="17">
                  <c:v>19.8</c:v>
                </c:pt>
                <c:pt idx="18">
                  <c:v>19.8</c:v>
                </c:pt>
                <c:pt idx="19">
                  <c:v>19.8</c:v>
                </c:pt>
                <c:pt idx="20">
                  <c:v>19.8</c:v>
                </c:pt>
                <c:pt idx="21">
                  <c:v>19.8</c:v>
                </c:pt>
                <c:pt idx="22">
                  <c:v>19.8</c:v>
                </c:pt>
                <c:pt idx="23">
                  <c:v>19.8</c:v>
                </c:pt>
                <c:pt idx="24">
                  <c:v>19.8</c:v>
                </c:pt>
                <c:pt idx="25">
                  <c:v>19.8</c:v>
                </c:pt>
                <c:pt idx="35">
                  <c:v>19.100000000000001</c:v>
                </c:pt>
                <c:pt idx="36">
                  <c:v>19.100000000000001</c:v>
                </c:pt>
                <c:pt idx="37">
                  <c:v>19.100000000000001</c:v>
                </c:pt>
                <c:pt idx="38">
                  <c:v>19.100000000000001</c:v>
                </c:pt>
                <c:pt idx="39">
                  <c:v>19.100000000000001</c:v>
                </c:pt>
                <c:pt idx="40">
                  <c:v>19.399999999999999</c:v>
                </c:pt>
                <c:pt idx="41">
                  <c:v>19.399999999999999</c:v>
                </c:pt>
                <c:pt idx="42">
                  <c:v>19.399999999999999</c:v>
                </c:pt>
                <c:pt idx="43">
                  <c:v>19.7</c:v>
                </c:pt>
                <c:pt idx="44">
                  <c:v>19.7</c:v>
                </c:pt>
                <c:pt idx="45">
                  <c:v>19.600000000000001</c:v>
                </c:pt>
                <c:pt idx="46">
                  <c:v>19.600000000000001</c:v>
                </c:pt>
                <c:pt idx="47">
                  <c:v>19.600000000000001</c:v>
                </c:pt>
                <c:pt idx="48" formatCode="General">
                  <c:v>19.600000000000001</c:v>
                </c:pt>
                <c:pt idx="49">
                  <c:v>19.600000000000001</c:v>
                </c:pt>
                <c:pt idx="50">
                  <c:v>19.600000000000001</c:v>
                </c:pt>
                <c:pt idx="51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23.4</c:v>
                </c:pt>
                <c:pt idx="5">
                  <c:v>23.4</c:v>
                </c:pt>
                <c:pt idx="6">
                  <c:v>22.5</c:v>
                </c:pt>
                <c:pt idx="7">
                  <c:v>22.5</c:v>
                </c:pt>
                <c:pt idx="8">
                  <c:v>21.9</c:v>
                </c:pt>
                <c:pt idx="9">
                  <c:v>21.3</c:v>
                </c:pt>
                <c:pt idx="10">
                  <c:v>21.3</c:v>
                </c:pt>
                <c:pt idx="11">
                  <c:v>21.3</c:v>
                </c:pt>
                <c:pt idx="12">
                  <c:v>21.3</c:v>
                </c:pt>
                <c:pt idx="13">
                  <c:v>21.3</c:v>
                </c:pt>
                <c:pt idx="14">
                  <c:v>21.3</c:v>
                </c:pt>
                <c:pt idx="15">
                  <c:v>21.3</c:v>
                </c:pt>
                <c:pt idx="16">
                  <c:v>21.3</c:v>
                </c:pt>
                <c:pt idx="17">
                  <c:v>21.3</c:v>
                </c:pt>
                <c:pt idx="18">
                  <c:v>21.3</c:v>
                </c:pt>
                <c:pt idx="19">
                  <c:v>21.3</c:v>
                </c:pt>
                <c:pt idx="20">
                  <c:v>21.3</c:v>
                </c:pt>
                <c:pt idx="21">
                  <c:v>21.3</c:v>
                </c:pt>
                <c:pt idx="22">
                  <c:v>21.3</c:v>
                </c:pt>
                <c:pt idx="23">
                  <c:v>21.3</c:v>
                </c:pt>
                <c:pt idx="24">
                  <c:v>21.3</c:v>
                </c:pt>
                <c:pt idx="25">
                  <c:v>21.3</c:v>
                </c:pt>
                <c:pt idx="35">
                  <c:v>20.6</c:v>
                </c:pt>
                <c:pt idx="36">
                  <c:v>20.6</c:v>
                </c:pt>
                <c:pt idx="37">
                  <c:v>20.6</c:v>
                </c:pt>
                <c:pt idx="38">
                  <c:v>20.6</c:v>
                </c:pt>
                <c:pt idx="39">
                  <c:v>20.6</c:v>
                </c:pt>
                <c:pt idx="40">
                  <c:v>20.9</c:v>
                </c:pt>
                <c:pt idx="41">
                  <c:v>20.9</c:v>
                </c:pt>
                <c:pt idx="42">
                  <c:v>20.9</c:v>
                </c:pt>
                <c:pt idx="43">
                  <c:v>21.2</c:v>
                </c:pt>
                <c:pt idx="44">
                  <c:v>21.2</c:v>
                </c:pt>
                <c:pt idx="45">
                  <c:v>21.1</c:v>
                </c:pt>
                <c:pt idx="46">
                  <c:v>21.1</c:v>
                </c:pt>
                <c:pt idx="47">
                  <c:v>21.1</c:v>
                </c:pt>
                <c:pt idx="48" formatCode="General">
                  <c:v>21.1</c:v>
                </c:pt>
                <c:pt idx="49">
                  <c:v>21.1</c:v>
                </c:pt>
                <c:pt idx="50">
                  <c:v>21.1</c:v>
                </c:pt>
                <c:pt idx="51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70021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16">
          <cell r="D16">
            <v>22.5</v>
          </cell>
          <cell r="F16">
            <v>23.1</v>
          </cell>
          <cell r="G16">
            <v>24</v>
          </cell>
        </row>
      </sheetData>
      <sheetData sheetId="1">
        <row r="16">
          <cell r="D16">
            <v>22.5</v>
          </cell>
          <cell r="F16">
            <v>23.1</v>
          </cell>
          <cell r="G16">
            <v>24</v>
          </cell>
        </row>
      </sheetData>
      <sheetData sheetId="2">
        <row r="16">
          <cell r="D16">
            <v>22.5</v>
          </cell>
          <cell r="F16">
            <v>23.1</v>
          </cell>
          <cell r="G16">
            <v>24</v>
          </cell>
        </row>
      </sheetData>
      <sheetData sheetId="3">
        <row r="16">
          <cell r="D16">
            <v>22.5</v>
          </cell>
          <cell r="F16">
            <v>23.1</v>
          </cell>
          <cell r="G16">
            <v>24</v>
          </cell>
        </row>
      </sheetData>
      <sheetData sheetId="4">
        <row r="16">
          <cell r="D16">
            <v>21.9</v>
          </cell>
          <cell r="F16">
            <v>22.5</v>
          </cell>
          <cell r="G16">
            <v>23.4</v>
          </cell>
        </row>
      </sheetData>
      <sheetData sheetId="5">
        <row r="16">
          <cell r="D16">
            <v>21.3</v>
          </cell>
          <cell r="F16">
            <v>22.5</v>
          </cell>
          <cell r="G16">
            <v>23.4</v>
          </cell>
        </row>
      </sheetData>
      <sheetData sheetId="6">
        <row r="16">
          <cell r="D16">
            <v>21</v>
          </cell>
          <cell r="F16">
            <v>21.6</v>
          </cell>
          <cell r="G16">
            <v>22.5</v>
          </cell>
        </row>
      </sheetData>
      <sheetData sheetId="7">
        <row r="16">
          <cell r="D16">
            <v>21</v>
          </cell>
          <cell r="F16">
            <v>21.6</v>
          </cell>
          <cell r="G16">
            <v>22.5</v>
          </cell>
        </row>
      </sheetData>
      <sheetData sheetId="8">
        <row r="16">
          <cell r="D16">
            <v>20.399999999999999</v>
          </cell>
          <cell r="F16">
            <v>21</v>
          </cell>
          <cell r="G16">
            <v>21.9</v>
          </cell>
        </row>
      </sheetData>
      <sheetData sheetId="9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0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1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2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3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4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5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6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7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8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19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20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21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22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23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24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25">
        <row r="16">
          <cell r="D16">
            <v>19.8</v>
          </cell>
          <cell r="F16">
            <v>19.8</v>
          </cell>
          <cell r="G16">
            <v>21.3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6">
          <cell r="D16">
            <v>19.100000000000001</v>
          </cell>
          <cell r="F16">
            <v>19.7</v>
          </cell>
          <cell r="G16">
            <v>20.6</v>
          </cell>
        </row>
      </sheetData>
      <sheetData sheetId="36">
        <row r="16">
          <cell r="D16">
            <v>19.100000000000001</v>
          </cell>
          <cell r="F16">
            <v>19.7</v>
          </cell>
          <cell r="G16">
            <v>20.6</v>
          </cell>
        </row>
      </sheetData>
      <sheetData sheetId="37">
        <row r="16">
          <cell r="D16">
            <v>19.100000000000001</v>
          </cell>
          <cell r="F16">
            <v>19.7</v>
          </cell>
          <cell r="G16">
            <v>20.6</v>
          </cell>
        </row>
      </sheetData>
      <sheetData sheetId="38">
        <row r="16">
          <cell r="D16">
            <v>19.100000000000001</v>
          </cell>
          <cell r="F16">
            <v>19.7</v>
          </cell>
          <cell r="G16">
            <v>20.6</v>
          </cell>
        </row>
      </sheetData>
      <sheetData sheetId="39">
        <row r="16">
          <cell r="D16">
            <v>19.100000000000001</v>
          </cell>
          <cell r="F16">
            <v>19.7</v>
          </cell>
          <cell r="G16">
            <v>20.6</v>
          </cell>
        </row>
      </sheetData>
      <sheetData sheetId="40">
        <row r="16">
          <cell r="D16">
            <v>19.399999999999999</v>
          </cell>
          <cell r="F16">
            <v>20</v>
          </cell>
          <cell r="G16">
            <v>20.9</v>
          </cell>
        </row>
      </sheetData>
      <sheetData sheetId="41">
        <row r="16">
          <cell r="D16">
            <v>19.399999999999999</v>
          </cell>
          <cell r="F16">
            <v>20</v>
          </cell>
          <cell r="G16">
            <v>20.9</v>
          </cell>
        </row>
      </sheetData>
      <sheetData sheetId="42">
        <row r="16">
          <cell r="D16">
            <v>19.399999999999999</v>
          </cell>
          <cell r="F16">
            <v>20</v>
          </cell>
          <cell r="G16">
            <v>20.9</v>
          </cell>
        </row>
      </sheetData>
      <sheetData sheetId="43">
        <row r="16">
          <cell r="D16">
            <v>19.7</v>
          </cell>
          <cell r="F16">
            <v>20.3</v>
          </cell>
          <cell r="G16">
            <v>21.2</v>
          </cell>
        </row>
      </sheetData>
      <sheetData sheetId="44">
        <row r="16">
          <cell r="D16">
            <v>19.7</v>
          </cell>
          <cell r="F16">
            <v>20.3</v>
          </cell>
          <cell r="G16">
            <v>21.2</v>
          </cell>
        </row>
      </sheetData>
      <sheetData sheetId="45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46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47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48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49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50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51">
        <row r="16">
          <cell r="D16">
            <v>19.600000000000001</v>
          </cell>
          <cell r="F16">
            <v>20.2</v>
          </cell>
          <cell r="G16">
            <v>21.1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15" zoomScaleNormal="115" zoomScaleSheetLayoutView="130" workbookViewId="0">
      <selection activeCell="A6" sqref="A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7" t="s">
        <v>26</v>
      </c>
      <c r="C6" s="48"/>
      <c r="D6" s="48"/>
      <c r="E6" s="48"/>
      <c r="F6" s="48"/>
      <c r="G6" s="48"/>
      <c r="H6" s="48"/>
      <c r="I6" s="48"/>
      <c r="J6" s="48"/>
      <c r="K6" s="48"/>
      <c r="L6" s="48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49" t="s">
        <v>29</v>
      </c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36" ht="24.75" customHeight="1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36" ht="39" customHeight="1">
      <c r="B10" s="44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4"/>
      <c r="C11" s="45" t="s">
        <v>15</v>
      </c>
      <c r="D11" s="45"/>
      <c r="E11" s="45"/>
      <c r="F11" s="46"/>
    </row>
    <row r="12" spans="2:36" ht="9.9499999999999993" customHeight="1">
      <c r="B12" s="34">
        <v>1</v>
      </c>
      <c r="C12" s="35">
        <v>49.013100000000001</v>
      </c>
      <c r="D12" s="35">
        <f>'[1]01'!$D$16</f>
        <v>22.5</v>
      </c>
      <c r="E12" s="35">
        <f>'[1]01'!$F$16</f>
        <v>23.1</v>
      </c>
      <c r="F12" s="35">
        <f>'[1]01'!$G$16</f>
        <v>24</v>
      </c>
    </row>
    <row r="13" spans="2:36" ht="9.9499999999999993" customHeight="1">
      <c r="B13" s="36">
        <v>2</v>
      </c>
      <c r="C13" s="37">
        <v>49.013100000000001</v>
      </c>
      <c r="D13" s="37">
        <f>'[1]02'!$D$16</f>
        <v>22.5</v>
      </c>
      <c r="E13" s="37">
        <f>'[1]02'!$F$16</f>
        <v>23.1</v>
      </c>
      <c r="F13" s="37">
        <f>'[1]02'!$G$16</f>
        <v>24</v>
      </c>
    </row>
    <row r="14" spans="2:36" ht="9.9499999999999993" customHeight="1">
      <c r="B14" s="38">
        <v>3</v>
      </c>
      <c r="C14" s="35">
        <v>49.013100000000001</v>
      </c>
      <c r="D14" s="35">
        <f>'[1]03'!$D$16</f>
        <v>22.5</v>
      </c>
      <c r="E14" s="35">
        <f>'[1]03'!$F$16</f>
        <v>23.1</v>
      </c>
      <c r="F14" s="35">
        <f>'[1]03'!$G$16</f>
        <v>24</v>
      </c>
    </row>
    <row r="15" spans="2:36" ht="9.9499999999999993" customHeight="1">
      <c r="B15" s="36">
        <v>4</v>
      </c>
      <c r="C15" s="37">
        <v>49.013100000000001</v>
      </c>
      <c r="D15" s="37">
        <f>'[1]04'!$D$16</f>
        <v>22.5</v>
      </c>
      <c r="E15" s="37">
        <f>'[1]04'!$F$16</f>
        <v>23.1</v>
      </c>
      <c r="F15" s="37">
        <f>'[1]04'!$G$16</f>
        <v>24</v>
      </c>
    </row>
    <row r="16" spans="2:36" ht="9.9499999999999993" customHeight="1">
      <c r="B16" s="38">
        <v>5</v>
      </c>
      <c r="C16" s="35">
        <v>49.013100000000001</v>
      </c>
      <c r="D16" s="35">
        <f>'[1]05'!$D$16</f>
        <v>21.9</v>
      </c>
      <c r="E16" s="35">
        <f>'[1]05'!$F$16</f>
        <v>22.5</v>
      </c>
      <c r="F16" s="35">
        <f>'[1]05'!$G$16</f>
        <v>23.4</v>
      </c>
    </row>
    <row r="17" spans="2:32" ht="9.9499999999999993" customHeight="1">
      <c r="B17" s="36">
        <v>6</v>
      </c>
      <c r="C17" s="37">
        <v>49.013100000000001</v>
      </c>
      <c r="D17" s="37">
        <f>'[1]06'!$D$16</f>
        <v>21.3</v>
      </c>
      <c r="E17" s="37">
        <f>'[1]06'!$F$16</f>
        <v>22.5</v>
      </c>
      <c r="F17" s="37">
        <f>'[1]06'!$G$16</f>
        <v>23.4</v>
      </c>
    </row>
    <row r="18" spans="2:32" ht="9.9499999999999993" customHeight="1">
      <c r="B18" s="38">
        <v>7</v>
      </c>
      <c r="C18" s="35">
        <v>49.013100000000001</v>
      </c>
      <c r="D18" s="35">
        <f>'[1]07'!$D$16</f>
        <v>21</v>
      </c>
      <c r="E18" s="35">
        <f>'[1]07'!$F$16</f>
        <v>21.6</v>
      </c>
      <c r="F18" s="35">
        <f>'[1]07'!$G$16</f>
        <v>22.5</v>
      </c>
    </row>
    <row r="19" spans="2:32" ht="9.9499999999999993" customHeight="1">
      <c r="B19" s="36">
        <v>8</v>
      </c>
      <c r="C19" s="37">
        <v>49.013100000000001</v>
      </c>
      <c r="D19" s="37">
        <f>'[1]08'!$D$16</f>
        <v>21</v>
      </c>
      <c r="E19" s="37">
        <f>'[1]08'!$F$16</f>
        <v>21.6</v>
      </c>
      <c r="F19" s="37">
        <f>'[1]08'!$G$16</f>
        <v>22.5</v>
      </c>
    </row>
    <row r="20" spans="2:32" ht="9.9499999999999993" customHeight="1">
      <c r="B20" s="38">
        <v>9</v>
      </c>
      <c r="C20" s="35">
        <v>49.013100000000001</v>
      </c>
      <c r="D20" s="35">
        <f>'[1]09'!$D$16</f>
        <v>20.399999999999999</v>
      </c>
      <c r="E20" s="35">
        <f>'[1]09'!$F$16</f>
        <v>21</v>
      </c>
      <c r="F20" s="35">
        <f>'[1]09'!$G$16</f>
        <v>21.9</v>
      </c>
    </row>
    <row r="21" spans="2:32" ht="9.9499999999999993" customHeight="1">
      <c r="B21" s="36">
        <v>10</v>
      </c>
      <c r="C21" s="37">
        <v>49.013100000000001</v>
      </c>
      <c r="D21" s="37">
        <f>'[1]10'!$D$16</f>
        <v>19.8</v>
      </c>
      <c r="E21" s="37">
        <f>'[1]10'!$F$16</f>
        <v>19.8</v>
      </c>
      <c r="F21" s="37">
        <f>'[1]10'!$G$16</f>
        <v>21.3</v>
      </c>
    </row>
    <row r="22" spans="2:32" ht="9.9499999999999993" customHeight="1">
      <c r="B22" s="38">
        <v>11</v>
      </c>
      <c r="C22" s="35">
        <v>49.013100000000001</v>
      </c>
      <c r="D22" s="35">
        <f>'[1]11'!$D$16</f>
        <v>19.8</v>
      </c>
      <c r="E22" s="35">
        <f>'[1]11'!$F$16</f>
        <v>19.8</v>
      </c>
      <c r="F22" s="35">
        <f>'[1]11'!$G$16</f>
        <v>21.3</v>
      </c>
    </row>
    <row r="23" spans="2:32" ht="9.9499999999999993" customHeight="1">
      <c r="B23" s="36">
        <v>12</v>
      </c>
      <c r="C23" s="37">
        <v>49.013100000000001</v>
      </c>
      <c r="D23" s="37">
        <f>'[1]12'!$D$16</f>
        <v>19.8</v>
      </c>
      <c r="E23" s="37">
        <f>'[1]12'!$F$16</f>
        <v>19.8</v>
      </c>
      <c r="F23" s="37">
        <f>'[1]12'!$G$16</f>
        <v>21.3</v>
      </c>
    </row>
    <row r="24" spans="2:32" ht="9.9499999999999993" customHeight="1">
      <c r="B24" s="38">
        <v>13</v>
      </c>
      <c r="C24" s="35">
        <v>49.013100000000001</v>
      </c>
      <c r="D24" s="35">
        <f>'[1]13'!$D$16</f>
        <v>19.8</v>
      </c>
      <c r="E24" s="35">
        <f>'[1]13'!$F$16</f>
        <v>19.8</v>
      </c>
      <c r="F24" s="35">
        <f>'[1]13'!$G$16</f>
        <v>21.3</v>
      </c>
    </row>
    <row r="25" spans="2:32" ht="9.9499999999999993" customHeight="1">
      <c r="B25" s="36">
        <v>14</v>
      </c>
      <c r="C25" s="37">
        <v>49.013100000000001</v>
      </c>
      <c r="D25" s="37">
        <f>'[1]14'!$D$16</f>
        <v>19.8</v>
      </c>
      <c r="E25" s="37">
        <f>'[1]14'!$F$16</f>
        <v>19.8</v>
      </c>
      <c r="F25" s="37">
        <f>'[1]14'!$G$16</f>
        <v>21.3</v>
      </c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>
        <v>49.013100000000001</v>
      </c>
      <c r="D26" s="35">
        <f>'[1]15'!$D$16</f>
        <v>19.8</v>
      </c>
      <c r="E26" s="35">
        <f>'[1]15'!$F$16</f>
        <v>19.8</v>
      </c>
      <c r="F26" s="35">
        <f>'[1]15'!$G$16</f>
        <v>21.3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>
        <v>49.013100000000001</v>
      </c>
      <c r="D27" s="37">
        <f>'[1]16'!$D$16</f>
        <v>19.8</v>
      </c>
      <c r="E27" s="37">
        <f>'[1]16'!$F$16</f>
        <v>19.8</v>
      </c>
      <c r="F27" s="37">
        <f>'[1]16'!$G$16</f>
        <v>21.3</v>
      </c>
      <c r="S27" s="19">
        <v>2018</v>
      </c>
      <c r="T27" s="20">
        <v>17.28</v>
      </c>
      <c r="U27" s="20">
        <v>17.204999999999998</v>
      </c>
      <c r="V27" s="20">
        <v>17.204999999999998</v>
      </c>
      <c r="W27" s="20">
        <v>17.204999999999998</v>
      </c>
      <c r="X27" s="20">
        <v>17.204999999999998</v>
      </c>
      <c r="Y27" s="20">
        <v>17.88</v>
      </c>
      <c r="Z27" s="20"/>
      <c r="AA27" s="20"/>
      <c r="AB27" s="20">
        <v>17.18</v>
      </c>
      <c r="AC27" s="20">
        <v>17.387499999999999</v>
      </c>
      <c r="AD27" s="20">
        <v>17.755000000000003</v>
      </c>
      <c r="AE27" s="20">
        <v>18.005000000000003</v>
      </c>
      <c r="AF27" s="21">
        <f t="shared" ref="AF27:AF35" si="0">AVERAGE(T27:AE27)</f>
        <v>17.430749999999996</v>
      </c>
    </row>
    <row r="28" spans="2:32" ht="9.9499999999999993" customHeight="1">
      <c r="B28" s="38">
        <v>17</v>
      </c>
      <c r="C28" s="35">
        <v>49.013100000000001</v>
      </c>
      <c r="D28" s="35">
        <f>'[1]17'!$D$16</f>
        <v>19.8</v>
      </c>
      <c r="E28" s="35">
        <f>'[1]17'!$F$16</f>
        <v>19.8</v>
      </c>
      <c r="F28" s="35">
        <f>'[1]17'!$G$16</f>
        <v>21.3</v>
      </c>
      <c r="S28" s="19">
        <v>2019</v>
      </c>
      <c r="T28" s="20">
        <v>18.09</v>
      </c>
      <c r="U28" s="20">
        <v>18.09</v>
      </c>
      <c r="V28" s="20">
        <v>17.760000000000002</v>
      </c>
      <c r="W28" s="20">
        <v>17.7425</v>
      </c>
      <c r="X28" s="20">
        <v>17.567499999999999</v>
      </c>
      <c r="Y28" s="20">
        <v>18.405000000000001</v>
      </c>
      <c r="Z28" s="20"/>
      <c r="AA28" s="20"/>
      <c r="AB28" s="20">
        <v>17.055</v>
      </c>
      <c r="AC28" s="20">
        <v>17.055</v>
      </c>
      <c r="AD28" s="20">
        <v>17.055</v>
      </c>
      <c r="AE28" s="20">
        <v>17.055</v>
      </c>
      <c r="AF28" s="21">
        <f t="shared" si="0"/>
        <v>17.587500000000002</v>
      </c>
    </row>
    <row r="29" spans="2:32" ht="9.9499999999999993" customHeight="1">
      <c r="B29" s="36">
        <v>18</v>
      </c>
      <c r="C29" s="37">
        <v>49.013100000000001</v>
      </c>
      <c r="D29" s="37">
        <f>'[1]18'!$D$16</f>
        <v>19.8</v>
      </c>
      <c r="E29" s="37">
        <f>'[1]18'!$F$16</f>
        <v>19.8</v>
      </c>
      <c r="F29" s="37">
        <f>'[1]18'!$G$16</f>
        <v>21.3</v>
      </c>
      <c r="G29" s="1"/>
      <c r="S29" s="19">
        <v>2020</v>
      </c>
      <c r="T29" s="20">
        <v>17.55</v>
      </c>
      <c r="U29" s="20">
        <v>17.89875</v>
      </c>
      <c r="V29" s="20">
        <v>17.367812499999999</v>
      </c>
      <c r="W29" s="20">
        <v>17.564999999999998</v>
      </c>
      <c r="X29" s="20">
        <v>16.436249999999998</v>
      </c>
      <c r="Y29" s="20"/>
      <c r="Z29" s="20"/>
      <c r="AA29" s="20"/>
      <c r="AB29" s="20">
        <v>16.077500000000001</v>
      </c>
      <c r="AC29" s="20">
        <v>16.350000000000001</v>
      </c>
      <c r="AD29" s="20">
        <v>16.979999999999997</v>
      </c>
      <c r="AE29" s="20">
        <v>17.25</v>
      </c>
      <c r="AF29" s="21">
        <f t="shared" si="0"/>
        <v>17.052812500000002</v>
      </c>
    </row>
    <row r="30" spans="2:32" ht="9.9499999999999993" customHeight="1">
      <c r="B30" s="38">
        <v>19</v>
      </c>
      <c r="C30" s="35">
        <v>49.013100000000001</v>
      </c>
      <c r="D30" s="35">
        <f>'[1]19'!$D$16</f>
        <v>19.8</v>
      </c>
      <c r="E30" s="35">
        <f>'[1]19'!$F$16</f>
        <v>19.8</v>
      </c>
      <c r="F30" s="35">
        <f>'[1]19'!$G$16</f>
        <v>21.3</v>
      </c>
      <c r="S30" s="19">
        <v>2021</v>
      </c>
      <c r="T30" s="20">
        <v>18.105</v>
      </c>
      <c r="U30" s="20">
        <v>18.705000000000002</v>
      </c>
      <c r="V30" s="20">
        <v>19.005000000000003</v>
      </c>
      <c r="W30" s="20">
        <v>19.596000000000004</v>
      </c>
      <c r="X30" s="20">
        <v>19.899999999999999</v>
      </c>
      <c r="Y30" s="20">
        <v>19.675000000000001</v>
      </c>
      <c r="Z30" s="20"/>
      <c r="AA30" s="20"/>
      <c r="AB30" s="20">
        <v>21.94</v>
      </c>
      <c r="AC30" s="20">
        <v>23.44</v>
      </c>
      <c r="AD30" s="20">
        <v>27.114999999999995</v>
      </c>
      <c r="AE30" s="20">
        <v>27.369999999999997</v>
      </c>
      <c r="AF30" s="21">
        <f t="shared" si="0"/>
        <v>21.485099999999999</v>
      </c>
    </row>
    <row r="31" spans="2:32" ht="9.9499999999999993" customHeight="1">
      <c r="B31" s="36">
        <v>20</v>
      </c>
      <c r="C31" s="37">
        <v>49.013100000000001</v>
      </c>
      <c r="D31" s="37">
        <f>'[1]20'!$D$16</f>
        <v>19.8</v>
      </c>
      <c r="E31" s="37">
        <f>'[1]20'!$F$16</f>
        <v>19.8</v>
      </c>
      <c r="F31" s="37">
        <f>'[1]20'!$G$16</f>
        <v>21.3</v>
      </c>
      <c r="S31" s="19">
        <v>2022</v>
      </c>
      <c r="T31" s="20">
        <v>26.82</v>
      </c>
      <c r="U31" s="20">
        <v>26.45</v>
      </c>
      <c r="V31" s="20">
        <v>35.76</v>
      </c>
      <c r="W31" s="20">
        <v>35.159999999999997</v>
      </c>
      <c r="X31" s="20">
        <v>35.159999999999997</v>
      </c>
      <c r="Y31" s="20"/>
      <c r="Z31" s="20"/>
      <c r="AA31" s="20"/>
      <c r="AB31" s="20">
        <v>32.5</v>
      </c>
      <c r="AC31" s="20">
        <v>33.200000000000003</v>
      </c>
      <c r="AD31" s="20">
        <v>33.799999999999997</v>
      </c>
      <c r="AE31" s="20">
        <v>31.479999999999997</v>
      </c>
      <c r="AF31" s="21">
        <f t="shared" si="0"/>
        <v>32.25888888888889</v>
      </c>
    </row>
    <row r="32" spans="2:32" ht="9.9499999999999993" customHeight="1">
      <c r="B32" s="38">
        <v>21</v>
      </c>
      <c r="C32" s="35">
        <v>49.013100000000001</v>
      </c>
      <c r="D32" s="35">
        <f>'[1]21'!$D$16</f>
        <v>19.8</v>
      </c>
      <c r="E32" s="35">
        <f>'[1]21'!$F$16</f>
        <v>19.8</v>
      </c>
      <c r="F32" s="35">
        <f>'[1]21'!$G$16</f>
        <v>21.3</v>
      </c>
      <c r="S32" s="19">
        <v>2023</v>
      </c>
      <c r="T32" s="20">
        <v>29.85</v>
      </c>
      <c r="U32" s="20">
        <v>29.524999999999999</v>
      </c>
      <c r="V32" s="20">
        <v>27.690000000000005</v>
      </c>
      <c r="W32" s="20">
        <v>25.8</v>
      </c>
      <c r="X32" s="20">
        <v>25.1</v>
      </c>
      <c r="Y32" s="20">
        <v>24.1</v>
      </c>
      <c r="Z32" s="20"/>
      <c r="AA32" s="20"/>
      <c r="AB32" s="20"/>
      <c r="AC32" s="20"/>
      <c r="AD32" s="20"/>
      <c r="AE32" s="20"/>
      <c r="AF32" s="21">
        <f t="shared" si="0"/>
        <v>27.010833333333334</v>
      </c>
    </row>
    <row r="33" spans="2:32" ht="9.9499999999999993" customHeight="1">
      <c r="B33" s="36">
        <v>22</v>
      </c>
      <c r="C33" s="37">
        <v>49.013100000000001</v>
      </c>
      <c r="D33" s="37">
        <f>'[1]22'!$D$16</f>
        <v>19.8</v>
      </c>
      <c r="E33" s="37">
        <f>'[1]22'!$F$16</f>
        <v>19.8</v>
      </c>
      <c r="F33" s="37">
        <f>'[1]22'!$G$16</f>
        <v>21.3</v>
      </c>
      <c r="S33" s="19" t="s">
        <v>22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>
        <v>49.013100000000001</v>
      </c>
      <c r="D34" s="35">
        <f>'[1]23'!$D$16</f>
        <v>19.8</v>
      </c>
      <c r="E34" s="35">
        <f>'[1]23'!$F$16</f>
        <v>19.8</v>
      </c>
      <c r="F34" s="35">
        <f>'[1]23'!$G$16</f>
        <v>21.3</v>
      </c>
      <c r="S34" s="19" t="s">
        <v>23</v>
      </c>
      <c r="T34" s="20">
        <f>MIN(T27:T32)</f>
        <v>17.28</v>
      </c>
      <c r="U34" s="20">
        <f>MIN(U27:U32)</f>
        <v>17.204999999999998</v>
      </c>
      <c r="V34" s="20">
        <f t="shared" ref="V34:AE34" si="2">MIN(V27:V32)</f>
        <v>17.204999999999998</v>
      </c>
      <c r="W34" s="20">
        <f t="shared" si="2"/>
        <v>17.204999999999998</v>
      </c>
      <c r="X34" s="20">
        <f t="shared" si="2"/>
        <v>16.436249999999998</v>
      </c>
      <c r="Y34" s="20">
        <f t="shared" si="2"/>
        <v>17.88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17.055</v>
      </c>
      <c r="AF34" s="21">
        <f t="shared" si="0"/>
        <v>16.967374999999997</v>
      </c>
    </row>
    <row r="35" spans="2:32" ht="9.9499999999999993" customHeight="1">
      <c r="B35" s="36">
        <v>24</v>
      </c>
      <c r="C35" s="41">
        <v>49.013100000000001</v>
      </c>
      <c r="D35" s="41">
        <f>'[1]24'!$D$16</f>
        <v>19.8</v>
      </c>
      <c r="E35" s="41">
        <f>'[1]24'!$F$16</f>
        <v>19.8</v>
      </c>
      <c r="F35" s="41">
        <f>'[1]24'!$G$16</f>
        <v>21.3</v>
      </c>
      <c r="S35" s="19" t="s">
        <v>24</v>
      </c>
      <c r="T35" s="20">
        <f>AVERAGE(T27:T32)</f>
        <v>21.282499999999999</v>
      </c>
      <c r="U35" s="20">
        <f t="shared" ref="U35:AE35" si="3">AVERAGE(U27:U32)</f>
        <v>21.312291666666667</v>
      </c>
      <c r="V35" s="20">
        <f t="shared" si="3"/>
        <v>22.464635416666667</v>
      </c>
      <c r="W35" s="20">
        <f t="shared" si="3"/>
        <v>22.178083333333333</v>
      </c>
      <c r="X35" s="20">
        <f t="shared" si="3"/>
        <v>21.894791666666663</v>
      </c>
      <c r="Y35" s="20">
        <f t="shared" si="3"/>
        <v>20.015000000000001</v>
      </c>
      <c r="Z35" s="20"/>
      <c r="AA35" s="20"/>
      <c r="AB35" s="20">
        <f t="shared" si="3"/>
        <v>20.950499999999998</v>
      </c>
      <c r="AC35" s="20">
        <f t="shared" si="3"/>
        <v>21.486499999999999</v>
      </c>
      <c r="AD35" s="20">
        <f t="shared" si="3"/>
        <v>22.541</v>
      </c>
      <c r="AE35" s="20">
        <f t="shared" si="3"/>
        <v>22.231999999999999</v>
      </c>
      <c r="AF35" s="21">
        <f t="shared" si="0"/>
        <v>21.635730208333335</v>
      </c>
    </row>
    <row r="36" spans="2:32" ht="9.9499999999999993" customHeight="1">
      <c r="B36" s="38">
        <v>25</v>
      </c>
      <c r="C36" s="40">
        <v>49.013100000000001</v>
      </c>
      <c r="D36" s="40">
        <f>'[1]25'!$D$16</f>
        <v>19.8</v>
      </c>
      <c r="E36" s="40">
        <f>'[1]25'!$F$16</f>
        <v>19.8</v>
      </c>
      <c r="F36" s="40">
        <f>'[1]25'!$G$16</f>
        <v>21.3</v>
      </c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>
        <v>49.013100000000001</v>
      </c>
      <c r="D37" s="37">
        <f>'[1]26'!$D$16</f>
        <v>19.8</v>
      </c>
      <c r="E37" s="37">
        <f>'[1]26'!$F$16</f>
        <v>19.8</v>
      </c>
      <c r="F37" s="37">
        <f>'[1]26'!$G$16</f>
        <v>21.3</v>
      </c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0" t="s">
        <v>27</v>
      </c>
      <c r="D39" s="50"/>
      <c r="E39" s="50"/>
      <c r="F39" s="50"/>
      <c r="S39" s="19" t="s">
        <v>25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17.28</v>
      </c>
      <c r="U40" s="20">
        <f t="shared" si="4"/>
        <v>17.204999999999998</v>
      </c>
      <c r="V40" s="20">
        <f t="shared" si="4"/>
        <v>17.204999999999998</v>
      </c>
      <c r="W40" s="20">
        <f t="shared" si="4"/>
        <v>17.204999999999998</v>
      </c>
      <c r="X40" s="20">
        <f t="shared" si="4"/>
        <v>16.436249999999998</v>
      </c>
      <c r="Y40" s="20">
        <f t="shared" si="4"/>
        <v>17.88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17.055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2018 - 2023</v>
      </c>
      <c r="T41" s="23">
        <f t="shared" si="4"/>
        <v>21.282499999999999</v>
      </c>
      <c r="U41" s="23">
        <f t="shared" si="4"/>
        <v>21.312291666666667</v>
      </c>
      <c r="V41" s="23">
        <f t="shared" si="4"/>
        <v>22.464635416666667</v>
      </c>
      <c r="W41" s="23">
        <f t="shared" si="4"/>
        <v>22.178083333333333</v>
      </c>
      <c r="X41" s="23">
        <f t="shared" si="4"/>
        <v>21.894791666666663</v>
      </c>
      <c r="Y41" s="23">
        <f t="shared" si="4"/>
        <v>20.015000000000001</v>
      </c>
      <c r="Z41" s="23"/>
      <c r="AA41" s="23"/>
      <c r="AB41" s="23">
        <f t="shared" si="4"/>
        <v>20.950499999999998</v>
      </c>
      <c r="AC41" s="23">
        <f t="shared" si="4"/>
        <v>21.486499999999999</v>
      </c>
      <c r="AD41" s="23">
        <f t="shared" si="4"/>
        <v>22.541</v>
      </c>
      <c r="AE41" s="23">
        <f t="shared" si="4"/>
        <v>22.231999999999999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2024</v>
      </c>
      <c r="T42" s="24">
        <f>AVERAGE(D12:D15)</f>
        <v>22.5</v>
      </c>
      <c r="U42" s="24">
        <f>AVERAGE(D16:D20)</f>
        <v>21.119999999999997</v>
      </c>
      <c r="V42" s="24">
        <f>AVERAGE(D21:D24)</f>
        <v>19.8</v>
      </c>
      <c r="W42" s="24">
        <f>AVERAGE(D25:D28)</f>
        <v>19.8</v>
      </c>
      <c r="X42" s="24">
        <f>AVERAGE(D29:D33)</f>
        <v>19.8</v>
      </c>
      <c r="Y42" s="24">
        <f>AVERAGE(D34:D37)</f>
        <v>19.8</v>
      </c>
      <c r="Z42" s="24"/>
      <c r="AA42" s="24"/>
      <c r="AB42" s="24">
        <f>AVERAGE(D47:D50)</f>
        <v>19.100000000000001</v>
      </c>
      <c r="AC42" s="24">
        <f>AVERAGE(D51:D55)</f>
        <v>19.399999999999999</v>
      </c>
      <c r="AD42" s="24">
        <f>AVERAGE(D56:D59)</f>
        <v>19.625</v>
      </c>
      <c r="AE42" s="24">
        <f>AVERAGE(D60:D64)</f>
        <v>19.600000000000001</v>
      </c>
      <c r="AF42" s="17"/>
    </row>
    <row r="43" spans="2:32" ht="9.9499999999999993" customHeight="1">
      <c r="B43" s="36">
        <v>32</v>
      </c>
      <c r="C43" s="37"/>
      <c r="D43" s="37"/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0" t="s">
        <v>28</v>
      </c>
      <c r="D45" s="50"/>
      <c r="E45" s="50"/>
      <c r="F45" s="50"/>
    </row>
    <row r="46" spans="2:32" ht="9.9499999999999993" customHeight="1">
      <c r="B46" s="38">
        <v>35</v>
      </c>
      <c r="C46" s="35"/>
      <c r="D46" s="35"/>
      <c r="E46" s="39"/>
      <c r="F46" s="35"/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>
        <v>42.321599999999997</v>
      </c>
      <c r="D47" s="37">
        <f>'[1]36'!$D$16</f>
        <v>19.100000000000001</v>
      </c>
      <c r="E47" s="37">
        <f>'[1]36'!$F$16</f>
        <v>19.7</v>
      </c>
      <c r="F47" s="37">
        <f>'[1]36'!$G$16</f>
        <v>20.6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>
        <v>42.321599999999997</v>
      </c>
      <c r="D48" s="35">
        <f>'[1]37'!$D$16</f>
        <v>19.100000000000001</v>
      </c>
      <c r="E48" s="35">
        <f>'[1]37'!$F$16</f>
        <v>19.7</v>
      </c>
      <c r="F48" s="35">
        <f>'[1]37'!$G$16</f>
        <v>20.6</v>
      </c>
      <c r="S48" s="19">
        <v>2018</v>
      </c>
      <c r="T48" s="20">
        <v>19.5</v>
      </c>
      <c r="U48" s="20">
        <v>19.5</v>
      </c>
      <c r="V48" s="20">
        <v>19.705000000000002</v>
      </c>
      <c r="W48" s="20">
        <v>20.330000000000002</v>
      </c>
      <c r="X48" s="20">
        <v>20.324999999999999</v>
      </c>
      <c r="Y48" s="20">
        <v>20.465</v>
      </c>
      <c r="Z48" s="20">
        <v>20.504999999999999</v>
      </c>
      <c r="AA48" s="20">
        <v>19.130000000000003</v>
      </c>
      <c r="AB48" s="20">
        <v>19.940000000000001</v>
      </c>
      <c r="AC48" s="20">
        <v>20.555000000000003</v>
      </c>
      <c r="AD48" s="20">
        <v>20.619999999999997</v>
      </c>
      <c r="AE48" s="20">
        <v>21.925000000000001</v>
      </c>
      <c r="AF48" s="21">
        <f t="shared" ref="AF48:AF56" si="5">AVERAGE(T48:AE48)</f>
        <v>20.208333333333336</v>
      </c>
    </row>
    <row r="49" spans="2:32" ht="9.9499999999999993" customHeight="1">
      <c r="B49" s="36">
        <v>38</v>
      </c>
      <c r="C49" s="37">
        <v>42.321599999999997</v>
      </c>
      <c r="D49" s="37">
        <f>'[1]38'!$D$16</f>
        <v>19.100000000000001</v>
      </c>
      <c r="E49" s="37">
        <f>'[1]38'!$F$16</f>
        <v>19.7</v>
      </c>
      <c r="F49" s="37">
        <f>'[1]38'!$G$16</f>
        <v>20.6</v>
      </c>
      <c r="S49" s="19">
        <v>2019</v>
      </c>
      <c r="T49" s="20">
        <v>21.275000000000002</v>
      </c>
      <c r="U49" s="20">
        <v>21</v>
      </c>
      <c r="V49" s="20">
        <v>20.484999999999999</v>
      </c>
      <c r="W49" s="20">
        <v>20.3</v>
      </c>
      <c r="X49" s="20">
        <v>20.190000000000001</v>
      </c>
      <c r="Y49" s="20">
        <v>20.239999999999998</v>
      </c>
      <c r="Z49" s="20">
        <v>20.82</v>
      </c>
      <c r="AA49" s="20">
        <v>20.82</v>
      </c>
      <c r="AB49" s="20">
        <v>20.52</v>
      </c>
      <c r="AC49" s="20">
        <v>20.69</v>
      </c>
      <c r="AD49" s="20">
        <v>20.72</v>
      </c>
      <c r="AE49" s="20">
        <v>20.88</v>
      </c>
      <c r="AF49" s="21">
        <f t="shared" si="5"/>
        <v>20.661666666666665</v>
      </c>
    </row>
    <row r="50" spans="2:32" ht="9.9499999999999993" customHeight="1">
      <c r="B50" s="38">
        <v>39</v>
      </c>
      <c r="C50" s="35">
        <v>42.321599999999997</v>
      </c>
      <c r="D50" s="35">
        <f>'[1]39'!$D$16</f>
        <v>19.100000000000001</v>
      </c>
      <c r="E50" s="35">
        <f>'[1]39'!$F$16</f>
        <v>19.7</v>
      </c>
      <c r="F50" s="35">
        <f>'[1]39'!$G$16</f>
        <v>20.6</v>
      </c>
      <c r="S50" s="19">
        <v>2020</v>
      </c>
      <c r="T50" s="20">
        <v>18.399999999999999</v>
      </c>
      <c r="U50" s="20">
        <v>18.669499999999999</v>
      </c>
      <c r="V50" s="20">
        <v>18.199375</v>
      </c>
      <c r="W50" s="20">
        <v>18.451000000000001</v>
      </c>
      <c r="X50" s="20">
        <v>17.286249999999999</v>
      </c>
      <c r="Y50" s="20"/>
      <c r="Z50" s="20"/>
      <c r="AA50" s="20"/>
      <c r="AB50" s="20">
        <v>17.28</v>
      </c>
      <c r="AC50" s="20">
        <v>17.298999999999999</v>
      </c>
      <c r="AD50" s="20">
        <v>17.927500000000002</v>
      </c>
      <c r="AE50" s="20">
        <v>18.190000000000001</v>
      </c>
      <c r="AF50" s="21">
        <f t="shared" si="5"/>
        <v>17.966958333333334</v>
      </c>
    </row>
    <row r="51" spans="2:32" ht="9.9499999999999993" customHeight="1">
      <c r="B51" s="36">
        <v>40</v>
      </c>
      <c r="C51" s="37">
        <v>42.321599999999997</v>
      </c>
      <c r="D51" s="37">
        <f>'[1]40'!$D$16</f>
        <v>19.100000000000001</v>
      </c>
      <c r="E51" s="37">
        <f>'[1]40'!$F$16</f>
        <v>19.7</v>
      </c>
      <c r="F51" s="37">
        <f>'[1]40'!$G$16</f>
        <v>20.6</v>
      </c>
      <c r="S51" s="19">
        <v>2021</v>
      </c>
      <c r="T51" s="20">
        <v>18.980000000000004</v>
      </c>
      <c r="U51" s="20">
        <v>19.655000000000001</v>
      </c>
      <c r="V51" s="20">
        <v>19.954999999999998</v>
      </c>
      <c r="W51" s="20">
        <v>20.545999999999999</v>
      </c>
      <c r="X51" s="20">
        <v>20.85</v>
      </c>
      <c r="Y51" s="20">
        <v>20.625</v>
      </c>
      <c r="Z51" s="20"/>
      <c r="AA51" s="20"/>
      <c r="AB51" s="20">
        <v>22.89</v>
      </c>
      <c r="AC51" s="20">
        <v>24.465</v>
      </c>
      <c r="AD51" s="20">
        <v>28.064999999999998</v>
      </c>
      <c r="AE51" s="20">
        <v>28.32</v>
      </c>
      <c r="AF51" s="21">
        <f t="shared" si="5"/>
        <v>22.435099999999998</v>
      </c>
    </row>
    <row r="52" spans="2:32" ht="9.9499999999999993" customHeight="1">
      <c r="B52" s="38">
        <v>41</v>
      </c>
      <c r="C52" s="35">
        <v>42.321599999999997</v>
      </c>
      <c r="D52" s="35">
        <f>'[1]41'!$D$16</f>
        <v>19.399999999999999</v>
      </c>
      <c r="E52" s="35">
        <f>'[1]41'!$F$16</f>
        <v>20</v>
      </c>
      <c r="F52" s="35">
        <f>'[1]41'!$G$16</f>
        <v>20.9</v>
      </c>
      <c r="S52" s="19">
        <v>2022</v>
      </c>
      <c r="T52" s="20">
        <v>27.77</v>
      </c>
      <c r="U52" s="20">
        <v>27.4</v>
      </c>
      <c r="V52" s="20">
        <v>36.71</v>
      </c>
      <c r="W52" s="20">
        <v>36.11</v>
      </c>
      <c r="X52" s="20">
        <v>36.11</v>
      </c>
      <c r="Y52" s="20"/>
      <c r="Z52" s="20"/>
      <c r="AA52" s="20"/>
      <c r="AB52" s="20">
        <v>33.450000000000003</v>
      </c>
      <c r="AC52" s="20">
        <v>34.150000000000006</v>
      </c>
      <c r="AD52" s="20">
        <v>34.75</v>
      </c>
      <c r="AE52" s="20">
        <v>32.65</v>
      </c>
      <c r="AF52" s="21">
        <f t="shared" si="5"/>
        <v>33.233333333333334</v>
      </c>
    </row>
    <row r="53" spans="2:32" ht="9.9499999999999993" customHeight="1">
      <c r="B53" s="36">
        <v>42</v>
      </c>
      <c r="C53" s="37">
        <v>42.321599999999997</v>
      </c>
      <c r="D53" s="37">
        <f>'[1]42'!$D$16</f>
        <v>19.399999999999999</v>
      </c>
      <c r="E53" s="37">
        <f>'[1]42'!$F$16</f>
        <v>20</v>
      </c>
      <c r="F53" s="37">
        <f>'[1]42'!$G$16</f>
        <v>20.9</v>
      </c>
      <c r="S53" s="19">
        <v>2023</v>
      </c>
      <c r="T53" s="20">
        <v>31.35</v>
      </c>
      <c r="U53" s="20">
        <v>31.024999999999999</v>
      </c>
      <c r="V53" s="20">
        <v>29.080000000000002</v>
      </c>
      <c r="W53" s="20">
        <v>27.3</v>
      </c>
      <c r="X53" s="20">
        <v>26.6</v>
      </c>
      <c r="Y53" s="20">
        <v>25.6</v>
      </c>
      <c r="Z53" s="20"/>
      <c r="AA53" s="20"/>
      <c r="AB53" s="20"/>
      <c r="AC53" s="20"/>
      <c r="AD53" s="20"/>
      <c r="AE53" s="20"/>
      <c r="AF53" s="21">
        <f t="shared" si="5"/>
        <v>28.492499999999996</v>
      </c>
    </row>
    <row r="54" spans="2:32" ht="9.9499999999999993" customHeight="1">
      <c r="B54" s="38">
        <v>43</v>
      </c>
      <c r="C54" s="35">
        <v>42.321599999999997</v>
      </c>
      <c r="D54" s="35">
        <f>'[1]43'!$D$16</f>
        <v>19.399999999999999</v>
      </c>
      <c r="E54" s="35">
        <f>'[1]43'!$F$16</f>
        <v>20</v>
      </c>
      <c r="F54" s="35">
        <f>'[1]43'!$G$16</f>
        <v>20.9</v>
      </c>
      <c r="S54" s="19" t="s">
        <v>22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>
        <f t="shared" si="6"/>
        <v>20.82</v>
      </c>
      <c r="AA54" s="20">
        <f t="shared" si="6"/>
        <v>20.82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31.128749999999997</v>
      </c>
    </row>
    <row r="55" spans="2:32" ht="9.9499999999999993" customHeight="1">
      <c r="B55" s="36">
        <v>44</v>
      </c>
      <c r="C55" s="37">
        <v>42.321599999999997</v>
      </c>
      <c r="D55" s="37">
        <f>'[1]44'!$D$16</f>
        <v>19.7</v>
      </c>
      <c r="E55" s="37">
        <f>'[1]44'!$F$16</f>
        <v>20.3</v>
      </c>
      <c r="F55" s="37">
        <f>'[1]44'!$G$16</f>
        <v>21.2</v>
      </c>
      <c r="S55" s="19" t="s">
        <v>23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20.239999999999998</v>
      </c>
      <c r="Z55" s="20">
        <f t="shared" si="7"/>
        <v>20.504999999999999</v>
      </c>
      <c r="AA55" s="20">
        <f t="shared" si="7"/>
        <v>19.130000000000003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18.464802083333336</v>
      </c>
    </row>
    <row r="56" spans="2:32" ht="9.9499999999999993" customHeight="1">
      <c r="B56" s="38">
        <v>45</v>
      </c>
      <c r="C56" s="35">
        <v>42.321599999999997</v>
      </c>
      <c r="D56" s="35">
        <f>'[1]45'!$D$16</f>
        <v>19.7</v>
      </c>
      <c r="E56" s="35">
        <f>'[1]45'!$F$16</f>
        <v>20.3</v>
      </c>
      <c r="F56" s="35">
        <f>'[1]45'!$G$16</f>
        <v>21.2</v>
      </c>
      <c r="S56" s="19" t="s">
        <v>24</v>
      </c>
      <c r="T56" s="20">
        <f>AVERAGE(T48:T53)</f>
        <v>22.879166666666666</v>
      </c>
      <c r="U56" s="20">
        <f t="shared" ref="U56:AE56" si="8">AVERAGE(U48:U53)</f>
        <v>22.874916666666667</v>
      </c>
      <c r="V56" s="20">
        <f t="shared" si="8"/>
        <v>24.022395833333334</v>
      </c>
      <c r="W56" s="20">
        <f t="shared" si="8"/>
        <v>23.839500000000001</v>
      </c>
      <c r="X56" s="20">
        <f t="shared" si="8"/>
        <v>23.560208333333335</v>
      </c>
      <c r="Y56" s="20">
        <f t="shared" si="8"/>
        <v>21.732500000000002</v>
      </c>
      <c r="Z56" s="20">
        <f t="shared" si="8"/>
        <v>20.662500000000001</v>
      </c>
      <c r="AA56" s="20">
        <f t="shared" si="8"/>
        <v>19.975000000000001</v>
      </c>
      <c r="AB56" s="20">
        <f t="shared" si="8"/>
        <v>22.815999999999999</v>
      </c>
      <c r="AC56" s="20">
        <f t="shared" si="8"/>
        <v>23.431800000000003</v>
      </c>
      <c r="AD56" s="20">
        <f t="shared" si="8"/>
        <v>24.416499999999999</v>
      </c>
      <c r="AE56" s="20">
        <f t="shared" si="8"/>
        <v>24.393000000000001</v>
      </c>
      <c r="AF56" s="21">
        <f t="shared" si="5"/>
        <v>22.883623958333335</v>
      </c>
    </row>
    <row r="57" spans="2:32" ht="9.9499999999999993" customHeight="1">
      <c r="B57" s="36">
        <v>46</v>
      </c>
      <c r="C57" s="37">
        <v>42.321599999999997</v>
      </c>
      <c r="D57" s="37">
        <f>'[1]46'!$D$16</f>
        <v>19.600000000000001</v>
      </c>
      <c r="E57" s="37">
        <f>'[1]46'!$F$16</f>
        <v>20.2</v>
      </c>
      <c r="F57" s="37">
        <f>'[1]46'!$G$16</f>
        <v>21.1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>
        <v>42.321599999999997</v>
      </c>
      <c r="D58" s="35">
        <f>'[1]47'!$D$16</f>
        <v>19.600000000000001</v>
      </c>
      <c r="E58" s="35">
        <f>'[1]47'!$F$16</f>
        <v>20.2</v>
      </c>
      <c r="F58" s="35">
        <f>'[1]47'!$G$16</f>
        <v>21.1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>
        <v>42.321599999999997</v>
      </c>
      <c r="D59" s="37">
        <f>'[1]48'!$D$16</f>
        <v>19.600000000000001</v>
      </c>
      <c r="E59" s="37">
        <f>'[1]48'!$F$16</f>
        <v>20.2</v>
      </c>
      <c r="F59" s="37">
        <f>'[1]48'!$G$16</f>
        <v>21.1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3">
        <v>42.321599999999997</v>
      </c>
      <c r="D60" s="38">
        <f>'[1]49'!$D$16</f>
        <v>19.600000000000001</v>
      </c>
      <c r="E60" s="38">
        <f>'[1]49'!$F$16</f>
        <v>20.2</v>
      </c>
      <c r="F60" s="38">
        <f>'[1]49'!$G$16</f>
        <v>21.1</v>
      </c>
      <c r="S60" s="19" t="s">
        <v>25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>
        <f t="shared" si="9"/>
        <v>20.82</v>
      </c>
      <c r="AA60" s="20">
        <f t="shared" si="9"/>
        <v>20.82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>
        <v>42.321599999999997</v>
      </c>
      <c r="D61" s="37">
        <f>'[1]50'!$D$16</f>
        <v>19.600000000000001</v>
      </c>
      <c r="E61" s="37">
        <f>'[1]50'!$F$16</f>
        <v>20.2</v>
      </c>
      <c r="F61" s="37">
        <f>'[1]50'!$G$16</f>
        <v>21.1</v>
      </c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20.239999999999998</v>
      </c>
      <c r="Z61" s="20">
        <f t="shared" si="9"/>
        <v>20.504999999999999</v>
      </c>
      <c r="AA61" s="20">
        <f t="shared" si="9"/>
        <v>19.130000000000003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2">
        <v>42.321599999999997</v>
      </c>
      <c r="D62" s="42">
        <f>'[1]51'!$D$16</f>
        <v>19.600000000000001</v>
      </c>
      <c r="E62" s="42">
        <f>'[1]51'!$F$16</f>
        <v>20.2</v>
      </c>
      <c r="F62" s="42">
        <f>'[1]51'!$G$16</f>
        <v>21.1</v>
      </c>
      <c r="S62" s="22" t="str">
        <f>S56</f>
        <v>Promedio 2018 - 2023</v>
      </c>
      <c r="T62" s="23">
        <f t="shared" si="9"/>
        <v>22.879166666666666</v>
      </c>
      <c r="U62" s="23">
        <f t="shared" si="9"/>
        <v>22.874916666666667</v>
      </c>
      <c r="V62" s="23">
        <f t="shared" si="9"/>
        <v>24.022395833333334</v>
      </c>
      <c r="W62" s="23">
        <f t="shared" si="9"/>
        <v>23.839500000000001</v>
      </c>
      <c r="X62" s="23">
        <f t="shared" si="9"/>
        <v>23.560208333333335</v>
      </c>
      <c r="Y62" s="23">
        <f t="shared" si="9"/>
        <v>21.732500000000002</v>
      </c>
      <c r="Z62" s="23">
        <f t="shared" si="9"/>
        <v>20.662500000000001</v>
      </c>
      <c r="AA62" s="23">
        <f t="shared" si="9"/>
        <v>19.975000000000001</v>
      </c>
      <c r="AB62" s="23">
        <f t="shared" si="9"/>
        <v>22.815999999999999</v>
      </c>
      <c r="AC62" s="23">
        <f t="shared" si="9"/>
        <v>23.431800000000003</v>
      </c>
      <c r="AD62" s="23">
        <f t="shared" si="9"/>
        <v>24.416499999999999</v>
      </c>
      <c r="AE62" s="23">
        <f t="shared" si="9"/>
        <v>24.393000000000001</v>
      </c>
      <c r="AF62" s="17"/>
    </row>
    <row r="63" spans="2:32" ht="9.9499999999999993" customHeight="1">
      <c r="B63" s="36">
        <v>52</v>
      </c>
      <c r="C63" s="37">
        <v>42.321599999999997</v>
      </c>
      <c r="D63" s="37">
        <f>'[1]52'!$D$16</f>
        <v>19.600000000000001</v>
      </c>
      <c r="E63" s="37">
        <f>'[1]52'!$F$16</f>
        <v>20.2</v>
      </c>
      <c r="F63" s="37">
        <f>'[1]52'!$G$16</f>
        <v>21.1</v>
      </c>
      <c r="S63" s="19">
        <v>2024</v>
      </c>
      <c r="T63" s="24">
        <f>AVERAGE(F12:F15)</f>
        <v>24</v>
      </c>
      <c r="U63" s="24">
        <f>AVERAGE(F16:F20)</f>
        <v>22.74</v>
      </c>
      <c r="V63" s="24">
        <f>AVERAGE(F21:F24)</f>
        <v>21.3</v>
      </c>
      <c r="W63" s="24">
        <f>AVERAGE(F25:F28)</f>
        <v>21.3</v>
      </c>
      <c r="X63" s="24">
        <f>AVERAGE(F29:F33)</f>
        <v>21.3</v>
      </c>
      <c r="Y63" s="24">
        <f>AVERAGE(F34:F37)</f>
        <v>21.3</v>
      </c>
      <c r="Z63" s="24"/>
      <c r="AA63" s="24"/>
      <c r="AB63" s="24">
        <f>AVERAGE(F47:F50)</f>
        <v>20.6</v>
      </c>
      <c r="AC63" s="24">
        <f>AVERAGE(F51:F55)</f>
        <v>20.9</v>
      </c>
      <c r="AD63" s="24">
        <f>AVERAGE(F56:F59)</f>
        <v>21.125</v>
      </c>
      <c r="AE63" s="24">
        <f>AVERAGE(F60:F63)</f>
        <v>21.1</v>
      </c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-0.54093905506895101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-0.54093905506895101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-0.54093905506895101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-0.54093905506895101</v>
      </c>
      <c r="S73" s="25"/>
    </row>
    <row r="74" spans="2:31">
      <c r="R74" s="15">
        <f t="shared" si="10"/>
        <v>-0.55318068026711231</v>
      </c>
      <c r="S74" s="25"/>
    </row>
    <row r="75" spans="2:31">
      <c r="R75" s="15">
        <f t="shared" si="10"/>
        <v>-0.56542230546527361</v>
      </c>
      <c r="S75" s="25"/>
    </row>
    <row r="76" spans="2:31">
      <c r="R76" s="15">
        <f t="shared" si="10"/>
        <v>-0.57154311806435421</v>
      </c>
    </row>
    <row r="77" spans="2:31">
      <c r="R77" s="15">
        <f t="shared" si="10"/>
        <v>-0.57154311806435421</v>
      </c>
    </row>
    <row r="78" spans="2:31">
      <c r="R78" s="15">
        <f t="shared" si="10"/>
        <v>-0.58378474326251562</v>
      </c>
    </row>
    <row r="79" spans="2:31">
      <c r="R79" s="15">
        <f t="shared" si="10"/>
        <v>-0.5960263684606768</v>
      </c>
    </row>
    <row r="80" spans="2:31">
      <c r="R80" s="15">
        <f t="shared" si="10"/>
        <v>-0.5960263684606768</v>
      </c>
    </row>
    <row r="81" spans="18:18">
      <c r="R81" s="15">
        <f t="shared" si="10"/>
        <v>-0.5960263684606768</v>
      </c>
    </row>
    <row r="82" spans="18:18">
      <c r="R82" s="15">
        <f t="shared" si="10"/>
        <v>-0.5960263684606768</v>
      </c>
    </row>
    <row r="83" spans="18:18">
      <c r="R83" s="15">
        <f t="shared" si="10"/>
        <v>-0.5960263684606768</v>
      </c>
    </row>
    <row r="84" spans="18:18">
      <c r="R84" s="15">
        <f t="shared" si="10"/>
        <v>-0.5960263684606768</v>
      </c>
    </row>
    <row r="85" spans="18:18">
      <c r="R85" s="15">
        <f t="shared" si="10"/>
        <v>-0.5960263684606768</v>
      </c>
    </row>
    <row r="86" spans="18:18">
      <c r="R86" s="15">
        <f t="shared" si="10"/>
        <v>-0.5960263684606768</v>
      </c>
    </row>
    <row r="87" spans="18:18">
      <c r="R87" s="15">
        <f t="shared" si="10"/>
        <v>-0.5960263684606768</v>
      </c>
    </row>
    <row r="88" spans="18:18">
      <c r="R88" s="15">
        <f t="shared" si="10"/>
        <v>-0.5960263684606768</v>
      </c>
    </row>
    <row r="89" spans="18:18">
      <c r="R89" s="15">
        <f t="shared" si="10"/>
        <v>-0.5960263684606768</v>
      </c>
    </row>
    <row r="90" spans="18:18">
      <c r="R90" s="15">
        <f t="shared" si="10"/>
        <v>-0.5960263684606768</v>
      </c>
    </row>
    <row r="91" spans="18:18">
      <c r="R91" s="15">
        <f t="shared" si="10"/>
        <v>-0.5960263684606768</v>
      </c>
    </row>
    <row r="92" spans="18:18">
      <c r="R92" s="15">
        <f t="shared" si="10"/>
        <v>-0.5960263684606768</v>
      </c>
    </row>
    <row r="93" spans="18:18">
      <c r="R93" s="15">
        <f t="shared" si="10"/>
        <v>-0.5960263684606768</v>
      </c>
    </row>
    <row r="94" spans="18:18">
      <c r="R94" s="15">
        <f t="shared" si="10"/>
        <v>-0.5960263684606768</v>
      </c>
    </row>
    <row r="95" spans="18:18">
      <c r="R95" s="15">
        <f t="shared" si="10"/>
        <v>-0.5960263684606768</v>
      </c>
    </row>
    <row r="96" spans="18:18">
      <c r="R96" s="15" t="e">
        <f t="shared" si="10"/>
        <v>#DIV/0!</v>
      </c>
    </row>
    <row r="97" spans="18:18">
      <c r="R97" s="15" t="e">
        <f>(C39-#REF!)/#REF!</f>
        <v>#VALUE!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#VALUE!</v>
      </c>
    </row>
    <row r="104" spans="18:18">
      <c r="R104" s="15" t="e">
        <f t="shared" si="11"/>
        <v>#DIV/0!</v>
      </c>
    </row>
    <row r="105" spans="18:18">
      <c r="R105" s="15">
        <f t="shared" si="11"/>
        <v>-0.54869381119806426</v>
      </c>
    </row>
    <row r="106" spans="18:18">
      <c r="R106" s="15">
        <f t="shared" si="11"/>
        <v>-0.54869381119806426</v>
      </c>
    </row>
    <row r="107" spans="18:18">
      <c r="R107" s="15">
        <f t="shared" si="11"/>
        <v>-0.54869381119806426</v>
      </c>
    </row>
    <row r="108" spans="18:18">
      <c r="R108" s="15">
        <f t="shared" si="11"/>
        <v>-0.54869381119806426</v>
      </c>
    </row>
    <row r="109" spans="18:18">
      <c r="R109" s="15">
        <f t="shared" si="11"/>
        <v>-0.54869381119806426</v>
      </c>
    </row>
    <row r="110" spans="18:18">
      <c r="R110" s="15">
        <f t="shared" si="11"/>
        <v>-0.5416052323163586</v>
      </c>
    </row>
    <row r="111" spans="18:18">
      <c r="R111" s="15">
        <f t="shared" si="11"/>
        <v>-0.5416052323163586</v>
      </c>
    </row>
    <row r="112" spans="18:18">
      <c r="R112" s="15">
        <f t="shared" si="11"/>
        <v>-0.5416052323163586</v>
      </c>
    </row>
    <row r="113" spans="18:18">
      <c r="R113" s="15">
        <f t="shared" si="11"/>
        <v>-0.53451665343465271</v>
      </c>
    </row>
    <row r="114" spans="18:18">
      <c r="R114" s="15">
        <f t="shared" si="11"/>
        <v>-0.53451665343465271</v>
      </c>
    </row>
    <row r="115" spans="18:18">
      <c r="R115" s="15">
        <f t="shared" si="11"/>
        <v>-0.53687951306188797</v>
      </c>
    </row>
    <row r="116" spans="18:18">
      <c r="R116" s="15">
        <f t="shared" si="11"/>
        <v>-0.53687951306188797</v>
      </c>
    </row>
    <row r="117" spans="18:18">
      <c r="R117" s="15">
        <f t="shared" si="11"/>
        <v>-0.53687951306188797</v>
      </c>
    </row>
    <row r="118" spans="18:18">
      <c r="R118" s="15">
        <f t="shared" si="11"/>
        <v>-0.53687951306188797</v>
      </c>
    </row>
    <row r="119" spans="18:18">
      <c r="R119" s="15">
        <f t="shared" si="11"/>
        <v>-0.53687951306188797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2025-06-12T12:13:05Z</dcterms:modified>
</cp:coreProperties>
</file>