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7680" tabRatio="910"/>
  </bookViews>
  <sheets>
    <sheet name="GUIA" sheetId="28" r:id="rId1"/>
    <sheet name="UD REF" sheetId="64" r:id="rId2"/>
    <sheet name="COSTES" sheetId="27" r:id="rId3"/>
    <sheet name="URBA" sheetId="20" r:id="rId4"/>
    <sheet name="PATRI" sheetId="45" r:id="rId5"/>
    <sheet name="VIVI" sheetId="43" r:id="rId6"/>
    <sheet name="REHA" sheetId="44" r:id="rId7"/>
    <sheet name="ARE" sheetId="49" r:id="rId8"/>
    <sheet name="VIA" sheetId="50" r:id="rId9"/>
    <sheet name="POLI" sheetId="51" r:id="rId10"/>
    <sheet name="TRAFI" sheetId="52" r:id="rId11"/>
    <sheet name="TURI" sheetId="53" r:id="rId12"/>
    <sheet name="FER" sheetId="54" r:id="rId13"/>
    <sheet name="MER" sheetId="55" r:id="rId14"/>
    <sheet name="AMB" sheetId="56" r:id="rId15"/>
    <sheet name="SALU" sheetId="57" r:id="rId16"/>
    <sheet name="FUN" sheetId="58" r:id="rId17"/>
    <sheet name="DEP" sheetId="37" r:id="rId18"/>
    <sheet name="IDEP" sheetId="59" r:id="rId19"/>
    <sheet name="TILI" sheetId="46" r:id="rId20"/>
    <sheet name="PROCU" sheetId="47" r:id="rId21"/>
    <sheet name="ECU" sheetId="48" r:id="rId22"/>
    <sheet name="ESCO" sheetId="62" r:id="rId23"/>
    <sheet name="SOLE" sheetId="65" r:id="rId24"/>
    <sheet name="CENT" sheetId="66" r:id="rId25"/>
    <sheet name="TECNO" sheetId="67" r:id="rId26"/>
    <sheet name="AMORTI" sheetId="26" r:id="rId27"/>
    <sheet name="TIPO A" sheetId="60" r:id="rId28"/>
  </sheets>
  <definedNames>
    <definedName name="_xlnm.Print_Area" localSheetId="7">ARE!$A$2:$Q$49</definedName>
    <definedName name="_xlnm.Print_Area" localSheetId="2">COSTES!#REF!</definedName>
    <definedName name="_xlnm.Print_Area" localSheetId="16">FUN!$A$2:$Q$48</definedName>
    <definedName name="_xlnm.Print_Area" localSheetId="0">GUIA!$A$1:$B$20</definedName>
    <definedName name="_xlnm.Print_Area" localSheetId="6">REHA!$A$2:$Q$49</definedName>
    <definedName name="_xlnm.Print_Area" localSheetId="15">SALU!$A$2:$Q$48</definedName>
    <definedName name="_xlnm.Print_Area" localSheetId="3">URBA!$A$2:$Q$49</definedName>
    <definedName name="_xlnm.Print_Area" localSheetId="8">VIA!$A$2:$Q$49</definedName>
    <definedName name="_xlnm.Print_Area" localSheetId="5">VIVI!$A$2:$Q$49</definedName>
  </definedNames>
  <calcPr calcId="145621"/>
</workbook>
</file>

<file path=xl/calcChain.xml><?xml version="1.0" encoding="utf-8"?>
<calcChain xmlns="http://schemas.openxmlformats.org/spreadsheetml/2006/main">
  <c r="J29" i="27" l="1"/>
  <c r="I29" i="27"/>
  <c r="G29" i="27"/>
  <c r="I28" i="27"/>
  <c r="G28" i="27"/>
  <c r="I27" i="27"/>
  <c r="G27" i="27"/>
  <c r="I26" i="27"/>
  <c r="G26" i="27"/>
  <c r="I25" i="27"/>
  <c r="G25" i="27"/>
  <c r="I24" i="27"/>
  <c r="G24" i="27"/>
  <c r="I23" i="27"/>
  <c r="G23" i="27"/>
  <c r="I22" i="27"/>
  <c r="G22" i="27"/>
  <c r="I21" i="27"/>
  <c r="G21" i="27"/>
  <c r="J20" i="27"/>
  <c r="I20" i="27"/>
  <c r="G20" i="27"/>
  <c r="J19" i="27"/>
  <c r="I19" i="27"/>
  <c r="G19" i="27"/>
  <c r="I18" i="27"/>
  <c r="G18" i="27"/>
  <c r="I17" i="27"/>
  <c r="G17" i="27"/>
  <c r="I16" i="27"/>
  <c r="G16" i="27"/>
  <c r="E16" i="27"/>
  <c r="I15" i="27"/>
  <c r="G15" i="27"/>
  <c r="I14" i="27"/>
  <c r="G14" i="27"/>
  <c r="I13" i="27"/>
  <c r="G13" i="27"/>
  <c r="J12" i="27"/>
  <c r="I12" i="27"/>
  <c r="G12" i="27"/>
  <c r="J11" i="27"/>
  <c r="I11" i="27"/>
  <c r="G11" i="27"/>
  <c r="I10" i="27"/>
  <c r="G10" i="27"/>
  <c r="I9" i="27"/>
  <c r="G9" i="27"/>
  <c r="I8" i="27"/>
  <c r="G8" i="27"/>
  <c r="I7" i="27"/>
  <c r="G7" i="27"/>
  <c r="L60" i="59"/>
  <c r="L35" i="59" s="1"/>
  <c r="J22" i="27" s="1"/>
  <c r="L59" i="59"/>
  <c r="L58" i="59"/>
  <c r="L61" i="52"/>
  <c r="L35" i="52" s="1"/>
  <c r="J14" i="27" s="1"/>
  <c r="L60" i="52"/>
  <c r="L59" i="52"/>
  <c r="L58" i="52"/>
  <c r="L62" i="48"/>
  <c r="L35" i="48" s="1"/>
  <c r="J25" i="27" s="1"/>
  <c r="L61" i="48"/>
  <c r="L60" i="48"/>
  <c r="L59" i="48"/>
  <c r="L58" i="48"/>
  <c r="L62" i="47"/>
  <c r="L61" i="47"/>
  <c r="L35" i="47" s="1"/>
  <c r="J24" i="27" s="1"/>
  <c r="L60" i="47"/>
  <c r="L59" i="47"/>
  <c r="L58" i="47"/>
  <c r="L62" i="46"/>
  <c r="L61" i="46"/>
  <c r="L60" i="46"/>
  <c r="L35" i="46" s="1"/>
  <c r="J23" i="27" s="1"/>
  <c r="L59" i="46"/>
  <c r="L58" i="46"/>
  <c r="L63" i="44"/>
  <c r="L36" i="44" s="1"/>
  <c r="J10" i="27" s="1"/>
  <c r="L62" i="44"/>
  <c r="L61" i="44"/>
  <c r="L60" i="44"/>
  <c r="L59" i="44"/>
  <c r="E47" i="64" l="1"/>
  <c r="E46" i="64"/>
  <c r="E45" i="64"/>
  <c r="E44" i="64"/>
  <c r="E43" i="64"/>
  <c r="E42" i="64"/>
  <c r="E41" i="64"/>
  <c r="E40" i="64"/>
  <c r="E39" i="64"/>
  <c r="E38" i="64"/>
  <c r="E37" i="64"/>
  <c r="E36" i="64"/>
  <c r="E35" i="64"/>
  <c r="E34" i="64"/>
  <c r="E33" i="64"/>
  <c r="E32" i="64"/>
  <c r="E31" i="64"/>
  <c r="E30" i="64"/>
  <c r="E29" i="64"/>
  <c r="E28" i="64"/>
  <c r="E27" i="64"/>
  <c r="E26" i="64"/>
  <c r="E25" i="64"/>
  <c r="E24" i="64"/>
  <c r="E23" i="64"/>
  <c r="E22" i="64"/>
  <c r="E21" i="64"/>
  <c r="E20" i="64"/>
  <c r="E19" i="64"/>
  <c r="E18" i="64"/>
  <c r="E17" i="64"/>
  <c r="E16" i="64"/>
  <c r="E15" i="64"/>
  <c r="E14" i="64"/>
  <c r="E13" i="64"/>
  <c r="E12" i="64"/>
  <c r="E11" i="64"/>
  <c r="E10" i="64"/>
  <c r="E9" i="64"/>
  <c r="E8" i="64"/>
  <c r="E7" i="64"/>
  <c r="E6" i="64"/>
  <c r="O48" i="67" l="1"/>
  <c r="O46" i="67"/>
  <c r="O44" i="67"/>
  <c r="L31" i="67"/>
  <c r="H29" i="27" s="1"/>
  <c r="L24" i="67"/>
  <c r="F29" i="27" s="1"/>
  <c r="L19" i="67"/>
  <c r="E29" i="27" s="1"/>
  <c r="L12" i="67"/>
  <c r="L61" i="66"/>
  <c r="L35" i="66" s="1"/>
  <c r="J28" i="27" s="1"/>
  <c r="L60" i="66"/>
  <c r="L59" i="66"/>
  <c r="O48" i="66"/>
  <c r="O46" i="66"/>
  <c r="O44" i="66"/>
  <c r="L31" i="66"/>
  <c r="H28" i="27" s="1"/>
  <c r="L24" i="66"/>
  <c r="F28" i="27" s="1"/>
  <c r="L19" i="66"/>
  <c r="E28" i="27" s="1"/>
  <c r="L12" i="66"/>
  <c r="L61" i="65"/>
  <c r="L60" i="65"/>
  <c r="L35" i="65" s="1"/>
  <c r="J27" i="27" s="1"/>
  <c r="L59" i="65"/>
  <c r="O48" i="65"/>
  <c r="O46" i="65"/>
  <c r="O44" i="65"/>
  <c r="L31" i="65"/>
  <c r="H27" i="27" s="1"/>
  <c r="L24" i="65"/>
  <c r="F27" i="27" s="1"/>
  <c r="L19" i="65"/>
  <c r="E27" i="27" s="1"/>
  <c r="L12" i="65"/>
  <c r="L38" i="65" l="1"/>
  <c r="O38" i="65" s="1"/>
  <c r="D27" i="27"/>
  <c r="L27" i="27" s="1"/>
  <c r="D28" i="27"/>
  <c r="L28" i="27" s="1"/>
  <c r="L38" i="66"/>
  <c r="O38" i="66" s="1"/>
  <c r="L38" i="67"/>
  <c r="O38" i="67" s="1"/>
  <c r="D29" i="27"/>
  <c r="L29" i="27" s="1"/>
  <c r="L61" i="62" l="1"/>
  <c r="L60" i="62"/>
  <c r="L59" i="62"/>
  <c r="L35" i="62" s="1"/>
  <c r="J26" i="27" s="1"/>
  <c r="O48" i="62"/>
  <c r="O46" i="62"/>
  <c r="O44" i="62"/>
  <c r="L31" i="62"/>
  <c r="H26" i="27" s="1"/>
  <c r="L24" i="62"/>
  <c r="F26" i="27" s="1"/>
  <c r="L19" i="62"/>
  <c r="E26" i="27" s="1"/>
  <c r="L12" i="62"/>
  <c r="D26" i="27" l="1"/>
  <c r="L26" i="27" s="1"/>
  <c r="L38" i="62"/>
  <c r="O38" i="62" s="1"/>
  <c r="O48" i="59" l="1"/>
  <c r="O46" i="59"/>
  <c r="O44" i="59"/>
  <c r="L31" i="59"/>
  <c r="H22" i="27" s="1"/>
  <c r="L24" i="59"/>
  <c r="F22" i="27" s="1"/>
  <c r="L19" i="59"/>
  <c r="E22" i="27" s="1"/>
  <c r="L12" i="59"/>
  <c r="O48" i="58"/>
  <c r="O46" i="58"/>
  <c r="O44" i="58"/>
  <c r="L31" i="58"/>
  <c r="H20" i="27" s="1"/>
  <c r="L24" i="58"/>
  <c r="F20" i="27" s="1"/>
  <c r="L19" i="58"/>
  <c r="E20" i="27" s="1"/>
  <c r="L12" i="58"/>
  <c r="O48" i="57"/>
  <c r="O46" i="57"/>
  <c r="O44" i="57"/>
  <c r="L31" i="57"/>
  <c r="H19" i="27" s="1"/>
  <c r="L24" i="57"/>
  <c r="F19" i="27" s="1"/>
  <c r="L19" i="57"/>
  <c r="E19" i="27" s="1"/>
  <c r="L12" i="57"/>
  <c r="L63" i="56"/>
  <c r="L35" i="56" s="1"/>
  <c r="J18" i="27" s="1"/>
  <c r="L62" i="56"/>
  <c r="L61" i="56"/>
  <c r="L60" i="56"/>
  <c r="O48" i="56"/>
  <c r="O46" i="56"/>
  <c r="O44" i="56"/>
  <c r="L31" i="56"/>
  <c r="H18" i="27" s="1"/>
  <c r="L24" i="56"/>
  <c r="F18" i="27" s="1"/>
  <c r="L19" i="56"/>
  <c r="E18" i="27" s="1"/>
  <c r="L12" i="56"/>
  <c r="L63" i="55"/>
  <c r="L62" i="55"/>
  <c r="L35" i="55" s="1"/>
  <c r="J17" i="27" s="1"/>
  <c r="L61" i="55"/>
  <c r="L60" i="55"/>
  <c r="O48" i="55"/>
  <c r="O46" i="55"/>
  <c r="O44" i="55"/>
  <c r="L31" i="55"/>
  <c r="H17" i="27" s="1"/>
  <c r="L24" i="55"/>
  <c r="F17" i="27" s="1"/>
  <c r="L19" i="55"/>
  <c r="E17" i="27" s="1"/>
  <c r="L12" i="55"/>
  <c r="L63" i="54"/>
  <c r="L62" i="54"/>
  <c r="L61" i="54"/>
  <c r="L35" i="54" s="1"/>
  <c r="J16" i="27" s="1"/>
  <c r="L60" i="54"/>
  <c r="O48" i="54"/>
  <c r="O46" i="54"/>
  <c r="O44" i="54"/>
  <c r="L31" i="54"/>
  <c r="H16" i="27" s="1"/>
  <c r="L24" i="54"/>
  <c r="F16" i="27" s="1"/>
  <c r="L19" i="54"/>
  <c r="L12" i="54"/>
  <c r="L63" i="53"/>
  <c r="L62" i="53"/>
  <c r="L61" i="53"/>
  <c r="L60" i="53"/>
  <c r="L35" i="53" s="1"/>
  <c r="J15" i="27" s="1"/>
  <c r="O48" i="53"/>
  <c r="O46" i="53"/>
  <c r="O44" i="53"/>
  <c r="L31" i="53"/>
  <c r="H15" i="27" s="1"/>
  <c r="L24" i="53"/>
  <c r="F15" i="27" s="1"/>
  <c r="L19" i="53"/>
  <c r="E15" i="27" s="1"/>
  <c r="L12" i="53"/>
  <c r="O48" i="52"/>
  <c r="O46" i="52"/>
  <c r="O44" i="52"/>
  <c r="L31" i="52"/>
  <c r="H14" i="27" s="1"/>
  <c r="L24" i="52"/>
  <c r="F14" i="27" s="1"/>
  <c r="L19" i="52"/>
  <c r="E14" i="27" s="1"/>
  <c r="L12" i="52"/>
  <c r="L61" i="51"/>
  <c r="L60" i="51"/>
  <c r="L35" i="51" s="1"/>
  <c r="J13" i="27" s="1"/>
  <c r="L59" i="51"/>
  <c r="L58" i="51"/>
  <c r="O48" i="51"/>
  <c r="O46" i="51"/>
  <c r="O44" i="51"/>
  <c r="L31" i="51"/>
  <c r="H13" i="27" s="1"/>
  <c r="L24" i="51"/>
  <c r="F13" i="27" s="1"/>
  <c r="L19" i="51"/>
  <c r="E13" i="27" s="1"/>
  <c r="L12" i="51"/>
  <c r="O49" i="50"/>
  <c r="O48" i="50"/>
  <c r="O47" i="50"/>
  <c r="O46" i="50"/>
  <c r="O45" i="50"/>
  <c r="L32" i="50"/>
  <c r="H12" i="27" s="1"/>
  <c r="L25" i="50"/>
  <c r="F12" i="27" s="1"/>
  <c r="L20" i="50"/>
  <c r="E12" i="27" s="1"/>
  <c r="L13" i="50"/>
  <c r="O48" i="49"/>
  <c r="O46" i="49"/>
  <c r="O44" i="49"/>
  <c r="O49" i="49"/>
  <c r="L31" i="49"/>
  <c r="H11" i="27" s="1"/>
  <c r="L24" i="49"/>
  <c r="F11" i="27" s="1"/>
  <c r="L19" i="49"/>
  <c r="E11" i="27" s="1"/>
  <c r="L12" i="49"/>
  <c r="L38" i="49" s="1"/>
  <c r="O48" i="48"/>
  <c r="O46" i="48"/>
  <c r="O44" i="48"/>
  <c r="L31" i="48"/>
  <c r="H25" i="27" s="1"/>
  <c r="L24" i="48"/>
  <c r="F25" i="27" s="1"/>
  <c r="L19" i="48"/>
  <c r="E25" i="27" s="1"/>
  <c r="L12" i="48"/>
  <c r="O48" i="47"/>
  <c r="O46" i="47"/>
  <c r="O44" i="47"/>
  <c r="L31" i="47"/>
  <c r="H24" i="27" s="1"/>
  <c r="L24" i="47"/>
  <c r="F24" i="27" s="1"/>
  <c r="L19" i="47"/>
  <c r="E24" i="27" s="1"/>
  <c r="L12" i="47"/>
  <c r="O48" i="46"/>
  <c r="O46" i="46"/>
  <c r="O44" i="46"/>
  <c r="L31" i="46"/>
  <c r="H23" i="27" s="1"/>
  <c r="L24" i="46"/>
  <c r="F23" i="27" s="1"/>
  <c r="L19" i="46"/>
  <c r="E23" i="27" s="1"/>
  <c r="L12" i="46"/>
  <c r="L62" i="45"/>
  <c r="L61" i="45"/>
  <c r="L60" i="45"/>
  <c r="L59" i="45"/>
  <c r="L35" i="45" s="1"/>
  <c r="J8" i="27" s="1"/>
  <c r="L58" i="45"/>
  <c r="O48" i="45"/>
  <c r="O46" i="45"/>
  <c r="O44" i="45"/>
  <c r="L31" i="45"/>
  <c r="H8" i="27" s="1"/>
  <c r="L24" i="45"/>
  <c r="F8" i="27" s="1"/>
  <c r="L19" i="45"/>
  <c r="E8" i="27" s="1"/>
  <c r="L12" i="45"/>
  <c r="O45" i="44"/>
  <c r="L32" i="44"/>
  <c r="H10" i="27" s="1"/>
  <c r="L25" i="44"/>
  <c r="F10" i="27" s="1"/>
  <c r="L20" i="44"/>
  <c r="E10" i="27" s="1"/>
  <c r="L13" i="44"/>
  <c r="L63" i="43"/>
  <c r="L62" i="43"/>
  <c r="L36" i="43" s="1"/>
  <c r="J9" i="27" s="1"/>
  <c r="L61" i="43"/>
  <c r="L60" i="43"/>
  <c r="L59" i="43"/>
  <c r="O45" i="43"/>
  <c r="L32" i="43"/>
  <c r="H9" i="27" s="1"/>
  <c r="L25" i="43"/>
  <c r="F9" i="27" s="1"/>
  <c r="L20" i="43"/>
  <c r="E9" i="27" s="1"/>
  <c r="L13" i="43"/>
  <c r="D9" i="27" l="1"/>
  <c r="L39" i="43"/>
  <c r="O39" i="43" s="1"/>
  <c r="D10" i="27"/>
  <c r="L39" i="44"/>
  <c r="O39" i="44" s="1"/>
  <c r="D24" i="27"/>
  <c r="L24" i="27" s="1"/>
  <c r="L38" i="47"/>
  <c r="O38" i="47" s="1"/>
  <c r="D12" i="27"/>
  <c r="L39" i="50"/>
  <c r="O39" i="50" s="1"/>
  <c r="D14" i="27"/>
  <c r="L14" i="27" s="1"/>
  <c r="L38" i="52"/>
  <c r="O38" i="52" s="1"/>
  <c r="D16" i="27"/>
  <c r="L16" i="27" s="1"/>
  <c r="L38" i="54"/>
  <c r="O38" i="54" s="1"/>
  <c r="D18" i="27"/>
  <c r="L18" i="27" s="1"/>
  <c r="L38" i="56"/>
  <c r="O38" i="56" s="1"/>
  <c r="D20" i="27"/>
  <c r="L20" i="27" s="1"/>
  <c r="L38" i="58"/>
  <c r="O38" i="58" s="1"/>
  <c r="D8" i="27"/>
  <c r="L38" i="45"/>
  <c r="O38" i="45" s="1"/>
  <c r="L38" i="46"/>
  <c r="O38" i="46" s="1"/>
  <c r="D23" i="27"/>
  <c r="L23" i="27" s="1"/>
  <c r="L38" i="48"/>
  <c r="O38" i="48" s="1"/>
  <c r="D25" i="27"/>
  <c r="L25" i="27" s="1"/>
  <c r="D13" i="27"/>
  <c r="L38" i="51"/>
  <c r="O38" i="51" s="1"/>
  <c r="L38" i="53"/>
  <c r="O38" i="53" s="1"/>
  <c r="D15" i="27"/>
  <c r="L15" i="27" s="1"/>
  <c r="L38" i="55"/>
  <c r="O38" i="55" s="1"/>
  <c r="D17" i="27"/>
  <c r="L17" i="27" s="1"/>
  <c r="L38" i="57"/>
  <c r="O38" i="57" s="1"/>
  <c r="D19" i="27"/>
  <c r="L19" i="27" s="1"/>
  <c r="D22" i="27"/>
  <c r="L22" i="27" s="1"/>
  <c r="L38" i="59"/>
  <c r="O38" i="59" s="1"/>
  <c r="L13" i="27"/>
  <c r="L12" i="27"/>
  <c r="O38" i="49"/>
  <c r="D11" i="27"/>
  <c r="L11" i="27" s="1"/>
  <c r="L10" i="27"/>
  <c r="L9" i="27"/>
  <c r="L8" i="27"/>
  <c r="L63" i="20"/>
  <c r="L62" i="20"/>
  <c r="L61" i="20"/>
  <c r="L36" i="20" l="1"/>
  <c r="J7" i="27" s="1"/>
  <c r="L60" i="37"/>
  <c r="L59" i="37"/>
  <c r="L35" i="37" s="1"/>
  <c r="J21" i="27" s="1"/>
  <c r="L58" i="37"/>
  <c r="O48" i="37"/>
  <c r="O46" i="37"/>
  <c r="O44" i="37"/>
  <c r="L31" i="37"/>
  <c r="H21" i="27" s="1"/>
  <c r="L24" i="37"/>
  <c r="F21" i="27" s="1"/>
  <c r="L19" i="37"/>
  <c r="E21" i="27" s="1"/>
  <c r="L12" i="37"/>
  <c r="L38" i="37" l="1"/>
  <c r="O38" i="37" s="1"/>
  <c r="D21" i="27"/>
  <c r="L21" i="27" s="1"/>
  <c r="O45" i="20" l="1"/>
  <c r="T12" i="26" l="1"/>
  <c r="AB7" i="26"/>
  <c r="Z7" i="26"/>
  <c r="S13" i="26" s="1"/>
  <c r="S14" i="26" s="1"/>
  <c r="S15" i="26" s="1"/>
  <c r="S16" i="26" s="1"/>
  <c r="S17" i="26" s="1"/>
  <c r="S18" i="26" s="1"/>
  <c r="S19" i="26" s="1"/>
  <c r="S20" i="26" s="1"/>
  <c r="S21" i="26" s="1"/>
  <c r="S22" i="26" s="1"/>
  <c r="S23" i="26" s="1"/>
  <c r="S24" i="26" s="1"/>
  <c r="S25" i="26" s="1"/>
  <c r="S26" i="26" s="1"/>
  <c r="S27" i="26" s="1"/>
  <c r="Y6" i="26"/>
  <c r="Y8" i="26" s="1"/>
  <c r="AA7" i="26" l="1"/>
  <c r="Y9" i="26" s="1"/>
  <c r="T13" i="26"/>
  <c r="T14" i="26" s="1"/>
  <c r="T15" i="26" s="1"/>
  <c r="T16" i="26" s="1"/>
  <c r="T17" i="26" s="1"/>
  <c r="T18" i="26" s="1"/>
  <c r="T19" i="26" s="1"/>
  <c r="T20" i="26" s="1"/>
  <c r="T21" i="26" s="1"/>
  <c r="T22" i="26" s="1"/>
  <c r="T23" i="26" s="1"/>
  <c r="T24" i="26" s="1"/>
  <c r="T25" i="26" s="1"/>
  <c r="T26" i="26" s="1"/>
  <c r="T27" i="26" s="1"/>
  <c r="S28" i="26"/>
  <c r="U12" i="26" l="1"/>
  <c r="V12" i="26" s="1"/>
  <c r="W12" i="26" s="1"/>
  <c r="Y10" i="26"/>
  <c r="Y11" i="26" s="1"/>
  <c r="U13" i="26"/>
  <c r="V13" i="26" s="1"/>
  <c r="T28" i="26"/>
  <c r="S29" i="26"/>
  <c r="U14" i="26"/>
  <c r="V14" i="26" l="1"/>
  <c r="W13" i="26"/>
  <c r="W14" i="26" s="1"/>
  <c r="U15" i="26"/>
  <c r="V15" i="26" s="1"/>
  <c r="Y12" i="26"/>
  <c r="T29" i="26"/>
  <c r="S30" i="26"/>
  <c r="W15" i="26" l="1"/>
  <c r="T30" i="26"/>
  <c r="S31" i="26"/>
  <c r="U16" i="26"/>
  <c r="V16" i="26" s="1"/>
  <c r="Y13" i="26"/>
  <c r="U17" i="26" l="1"/>
  <c r="V17" i="26" s="1"/>
  <c r="Y14" i="26"/>
  <c r="T31" i="26"/>
  <c r="S32" i="26"/>
  <c r="W16" i="26"/>
  <c r="W17" i="26" s="1"/>
  <c r="T32" i="26" l="1"/>
  <c r="S33" i="26"/>
  <c r="U18" i="26"/>
  <c r="V18" i="26" s="1"/>
  <c r="Y15" i="26"/>
  <c r="U19" i="26" l="1"/>
  <c r="V19" i="26" s="1"/>
  <c r="Y16" i="26"/>
  <c r="T33" i="26"/>
  <c r="S34" i="26"/>
  <c r="W18" i="26"/>
  <c r="W19" i="26" s="1"/>
  <c r="T34" i="26" l="1"/>
  <c r="S35" i="26"/>
  <c r="U20" i="26"/>
  <c r="V20" i="26" s="1"/>
  <c r="Y17" i="26"/>
  <c r="L32" i="20"/>
  <c r="H7" i="27" s="1"/>
  <c r="L20" i="20"/>
  <c r="E7" i="27" s="1"/>
  <c r="L13" i="20"/>
  <c r="D7" i="27" l="1"/>
  <c r="U21" i="26"/>
  <c r="V21" i="26" s="1"/>
  <c r="Y18" i="26"/>
  <c r="T35" i="26"/>
  <c r="S36" i="26"/>
  <c r="W20" i="26"/>
  <c r="W21" i="26" s="1"/>
  <c r="L59" i="20"/>
  <c r="L60" i="20"/>
  <c r="T36" i="26" l="1"/>
  <c r="S37" i="26"/>
  <c r="U22" i="26"/>
  <c r="V22" i="26" s="1"/>
  <c r="Y19" i="26"/>
  <c r="U23" i="26" l="1"/>
  <c r="V23" i="26" s="1"/>
  <c r="Y20" i="26"/>
  <c r="T37" i="26"/>
  <c r="S38" i="26"/>
  <c r="W22" i="26"/>
  <c r="W23" i="26" l="1"/>
  <c r="T38" i="26"/>
  <c r="S39" i="26"/>
  <c r="U24" i="26"/>
  <c r="V24" i="26" s="1"/>
  <c r="Y21" i="26"/>
  <c r="U25" i="26" l="1"/>
  <c r="V25" i="26" s="1"/>
  <c r="Y22" i="26"/>
  <c r="T39" i="26"/>
  <c r="S40" i="26"/>
  <c r="W24" i="26"/>
  <c r="W25" i="26" l="1"/>
  <c r="T40" i="26"/>
  <c r="S41" i="26"/>
  <c r="U26" i="26"/>
  <c r="V26" i="26" s="1"/>
  <c r="Y23" i="26"/>
  <c r="Y24" i="26" l="1"/>
  <c r="U27" i="26"/>
  <c r="V27" i="26" s="1"/>
  <c r="T41" i="26"/>
  <c r="S42" i="26"/>
  <c r="W26" i="26"/>
  <c r="W27" i="26" l="1"/>
  <c r="U28" i="26"/>
  <c r="V28" i="26" s="1"/>
  <c r="Y25" i="26"/>
  <c r="T42" i="26"/>
  <c r="S43" i="26"/>
  <c r="T43" i="26" l="1"/>
  <c r="S44" i="26"/>
  <c r="U29" i="26"/>
  <c r="V29" i="26" s="1"/>
  <c r="Y26" i="26"/>
  <c r="W28" i="26"/>
  <c r="W29" i="26" l="1"/>
  <c r="Y27" i="26"/>
  <c r="U30" i="26"/>
  <c r="V30" i="26" s="1"/>
  <c r="T44" i="26"/>
  <c r="S45" i="26"/>
  <c r="Y28" i="26" l="1"/>
  <c r="U31" i="26"/>
  <c r="V31" i="26" s="1"/>
  <c r="T45" i="26"/>
  <c r="S46" i="26"/>
  <c r="W30" i="26"/>
  <c r="W31" i="26" l="1"/>
  <c r="Y29" i="26"/>
  <c r="U32" i="26"/>
  <c r="V32" i="26" s="1"/>
  <c r="T46" i="26"/>
  <c r="S47" i="26"/>
  <c r="Y30" i="26" l="1"/>
  <c r="U33" i="26"/>
  <c r="V33" i="26" s="1"/>
  <c r="T47" i="26"/>
  <c r="S48" i="26"/>
  <c r="W32" i="26"/>
  <c r="W33" i="26" l="1"/>
  <c r="Y31" i="26"/>
  <c r="U34" i="26"/>
  <c r="V34" i="26" s="1"/>
  <c r="T48" i="26"/>
  <c r="S49" i="26"/>
  <c r="Y32" i="26" l="1"/>
  <c r="U35" i="26"/>
  <c r="V35" i="26" s="1"/>
  <c r="T49" i="26"/>
  <c r="S50" i="26"/>
  <c r="W34" i="26"/>
  <c r="W35" i="26" l="1"/>
  <c r="Y33" i="26"/>
  <c r="U36" i="26"/>
  <c r="V36" i="26" s="1"/>
  <c r="T50" i="26"/>
  <c r="S51" i="26"/>
  <c r="Y34" i="26" l="1"/>
  <c r="U37" i="26"/>
  <c r="V37" i="26" s="1"/>
  <c r="T51" i="26"/>
  <c r="S52" i="26"/>
  <c r="W36" i="26"/>
  <c r="W37" i="26" l="1"/>
  <c r="Y35" i="26"/>
  <c r="U38" i="26"/>
  <c r="V38" i="26" s="1"/>
  <c r="T52" i="26"/>
  <c r="S53" i="26"/>
  <c r="Y36" i="26" l="1"/>
  <c r="U39" i="26"/>
  <c r="V39" i="26" s="1"/>
  <c r="T53" i="26"/>
  <c r="S54" i="26"/>
  <c r="W38" i="26"/>
  <c r="W39" i="26" l="1"/>
  <c r="Y37" i="26"/>
  <c r="U40" i="26"/>
  <c r="V40" i="26" s="1"/>
  <c r="T54" i="26"/>
  <c r="S55" i="26"/>
  <c r="Y38" i="26" l="1"/>
  <c r="U41" i="26"/>
  <c r="V41" i="26" s="1"/>
  <c r="T55" i="26"/>
  <c r="S56" i="26"/>
  <c r="W40" i="26"/>
  <c r="W41" i="26" l="1"/>
  <c r="Y39" i="26"/>
  <c r="U42" i="26"/>
  <c r="V42" i="26" s="1"/>
  <c r="T56" i="26"/>
  <c r="S57" i="26"/>
  <c r="Y40" i="26" l="1"/>
  <c r="U43" i="26"/>
  <c r="V43" i="26" s="1"/>
  <c r="T57" i="26"/>
  <c r="S58" i="26"/>
  <c r="W42" i="26"/>
  <c r="W43" i="26" l="1"/>
  <c r="Y41" i="26"/>
  <c r="U44" i="26"/>
  <c r="V44" i="26" s="1"/>
  <c r="T58" i="26"/>
  <c r="S59" i="26"/>
  <c r="Y42" i="26" l="1"/>
  <c r="U45" i="26"/>
  <c r="V45" i="26" s="1"/>
  <c r="T59" i="26"/>
  <c r="S60" i="26"/>
  <c r="W44" i="26"/>
  <c r="W45" i="26" l="1"/>
  <c r="Y43" i="26"/>
  <c r="U46" i="26"/>
  <c r="V46" i="26" s="1"/>
  <c r="T60" i="26"/>
  <c r="S61" i="26"/>
  <c r="Y44" i="26" l="1"/>
  <c r="U47" i="26"/>
  <c r="V47" i="26" s="1"/>
  <c r="T61" i="26"/>
  <c r="S62" i="26"/>
  <c r="W46" i="26"/>
  <c r="W47" i="26" l="1"/>
  <c r="Y45" i="26"/>
  <c r="U48" i="26"/>
  <c r="V48" i="26" s="1"/>
  <c r="T62" i="26"/>
  <c r="S63" i="26"/>
  <c r="Y46" i="26" l="1"/>
  <c r="U49" i="26"/>
  <c r="V49" i="26" s="1"/>
  <c r="T63" i="26"/>
  <c r="S64" i="26"/>
  <c r="W48" i="26"/>
  <c r="W49" i="26" l="1"/>
  <c r="Y47" i="26"/>
  <c r="U50" i="26"/>
  <c r="V50" i="26" s="1"/>
  <c r="T64" i="26"/>
  <c r="S65" i="26"/>
  <c r="Y48" i="26" l="1"/>
  <c r="U51" i="26"/>
  <c r="V51" i="26" s="1"/>
  <c r="T65" i="26"/>
  <c r="S66" i="26"/>
  <c r="W50" i="26"/>
  <c r="W51" i="26" l="1"/>
  <c r="Y49" i="26"/>
  <c r="U52" i="26"/>
  <c r="V52" i="26" s="1"/>
  <c r="T66" i="26"/>
  <c r="S67" i="26"/>
  <c r="Y50" i="26" l="1"/>
  <c r="U53" i="26"/>
  <c r="V53" i="26" s="1"/>
  <c r="T67" i="26"/>
  <c r="S68" i="26"/>
  <c r="W52" i="26"/>
  <c r="W53" i="26" l="1"/>
  <c r="Y51" i="26"/>
  <c r="U54" i="26"/>
  <c r="V54" i="26" s="1"/>
  <c r="T68" i="26"/>
  <c r="S69" i="26"/>
  <c r="Y52" i="26" l="1"/>
  <c r="U55" i="26"/>
  <c r="V55" i="26" s="1"/>
  <c r="T69" i="26"/>
  <c r="S70" i="26"/>
  <c r="W54" i="26"/>
  <c r="W55" i="26" l="1"/>
  <c r="Y53" i="26"/>
  <c r="U56" i="26"/>
  <c r="V56" i="26" s="1"/>
  <c r="T70" i="26"/>
  <c r="S71" i="26"/>
  <c r="Y54" i="26" l="1"/>
  <c r="U57" i="26"/>
  <c r="V57" i="26" s="1"/>
  <c r="T71" i="26"/>
  <c r="S72" i="26"/>
  <c r="W56" i="26"/>
  <c r="W57" i="26" l="1"/>
  <c r="Y55" i="26"/>
  <c r="U58" i="26"/>
  <c r="V58" i="26" s="1"/>
  <c r="T72" i="26"/>
  <c r="S73" i="26"/>
  <c r="Y56" i="26" l="1"/>
  <c r="U59" i="26"/>
  <c r="V59" i="26" s="1"/>
  <c r="T73" i="26"/>
  <c r="S74" i="26"/>
  <c r="W58" i="26"/>
  <c r="W59" i="26" l="1"/>
  <c r="Y57" i="26"/>
  <c r="U60" i="26"/>
  <c r="V60" i="26" s="1"/>
  <c r="T74" i="26"/>
  <c r="S75" i="26"/>
  <c r="Y58" i="26" l="1"/>
  <c r="U61" i="26"/>
  <c r="V61" i="26" s="1"/>
  <c r="T75" i="26"/>
  <c r="S76" i="26"/>
  <c r="W60" i="26"/>
  <c r="W61" i="26" l="1"/>
  <c r="Y59" i="26"/>
  <c r="U62" i="26"/>
  <c r="V62" i="26" s="1"/>
  <c r="T76" i="26"/>
  <c r="S77" i="26"/>
  <c r="Y60" i="26" l="1"/>
  <c r="U63" i="26"/>
  <c r="V63" i="26" s="1"/>
  <c r="T77" i="26"/>
  <c r="S78" i="26"/>
  <c r="W62" i="26"/>
  <c r="W63" i="26" l="1"/>
  <c r="Y61" i="26"/>
  <c r="U64" i="26"/>
  <c r="V64" i="26" s="1"/>
  <c r="T78" i="26"/>
  <c r="S79" i="26"/>
  <c r="Y62" i="26" l="1"/>
  <c r="U65" i="26"/>
  <c r="V65" i="26" s="1"/>
  <c r="T79" i="26"/>
  <c r="S80" i="26"/>
  <c r="W64" i="26"/>
  <c r="W65" i="26" l="1"/>
  <c r="Y63" i="26"/>
  <c r="U66" i="26"/>
  <c r="V66" i="26" s="1"/>
  <c r="T80" i="26"/>
  <c r="S81" i="26"/>
  <c r="Y64" i="26" l="1"/>
  <c r="U67" i="26"/>
  <c r="V67" i="26" s="1"/>
  <c r="T81" i="26"/>
  <c r="S82" i="26"/>
  <c r="W66" i="26"/>
  <c r="W67" i="26" l="1"/>
  <c r="Y65" i="26"/>
  <c r="U68" i="26"/>
  <c r="V68" i="26" s="1"/>
  <c r="T82" i="26"/>
  <c r="S83" i="26"/>
  <c r="Y66" i="26" l="1"/>
  <c r="U69" i="26"/>
  <c r="V69" i="26" s="1"/>
  <c r="S84" i="26"/>
  <c r="T83" i="26"/>
  <c r="W68" i="26"/>
  <c r="W69" i="26" l="1"/>
  <c r="T84" i="26"/>
  <c r="S85" i="26"/>
  <c r="U70" i="26"/>
  <c r="V70" i="26" s="1"/>
  <c r="Y67" i="26"/>
  <c r="Y68" i="26" l="1"/>
  <c r="U71" i="26"/>
  <c r="V71" i="26" s="1"/>
  <c r="T85" i="26"/>
  <c r="S86" i="26"/>
  <c r="W70" i="26"/>
  <c r="W71" i="26" l="1"/>
  <c r="Y69" i="26"/>
  <c r="U72" i="26"/>
  <c r="V72" i="26" s="1"/>
  <c r="T86" i="26"/>
  <c r="S87" i="26"/>
  <c r="Y70" i="26" l="1"/>
  <c r="U73" i="26"/>
  <c r="V73" i="26" s="1"/>
  <c r="T87" i="26"/>
  <c r="S88" i="26"/>
  <c r="W72" i="26"/>
  <c r="W73" i="26" l="1"/>
  <c r="Y71" i="26"/>
  <c r="U74" i="26"/>
  <c r="V74" i="26" s="1"/>
  <c r="T88" i="26"/>
  <c r="S89" i="26"/>
  <c r="Y72" i="26" l="1"/>
  <c r="U75" i="26"/>
  <c r="V75" i="26" s="1"/>
  <c r="T89" i="26"/>
  <c r="S90" i="26"/>
  <c r="W74" i="26"/>
  <c r="T90" i="26" l="1"/>
  <c r="S91" i="26"/>
  <c r="W75" i="26"/>
  <c r="Y73" i="26"/>
  <c r="U76" i="26"/>
  <c r="V76" i="26" s="1"/>
  <c r="Y74" i="26" l="1"/>
  <c r="U77" i="26"/>
  <c r="V77" i="26" s="1"/>
  <c r="T91" i="26"/>
  <c r="S92" i="26"/>
  <c r="W76" i="26"/>
  <c r="W77" i="26" l="1"/>
  <c r="T92" i="26"/>
  <c r="S93" i="26"/>
  <c r="Y75" i="26"/>
  <c r="U78" i="26"/>
  <c r="V78" i="26" s="1"/>
  <c r="Y76" i="26" l="1"/>
  <c r="U79" i="26"/>
  <c r="V79" i="26" s="1"/>
  <c r="T93" i="26"/>
  <c r="S94" i="26"/>
  <c r="W78" i="26"/>
  <c r="W79" i="26" l="1"/>
  <c r="T94" i="26"/>
  <c r="S95" i="26"/>
  <c r="Y77" i="26"/>
  <c r="U80" i="26"/>
  <c r="V80" i="26" s="1"/>
  <c r="Y78" i="26" l="1"/>
  <c r="U81" i="26"/>
  <c r="V81" i="26" s="1"/>
  <c r="T95" i="26"/>
  <c r="S96" i="26"/>
  <c r="W80" i="26"/>
  <c r="W81" i="26" l="1"/>
  <c r="T96" i="26"/>
  <c r="S97" i="26"/>
  <c r="Y79" i="26"/>
  <c r="U82" i="26"/>
  <c r="V82" i="26" s="1"/>
  <c r="Y80" i="26" l="1"/>
  <c r="U83" i="26"/>
  <c r="V83" i="26" s="1"/>
  <c r="T97" i="26"/>
  <c r="S98" i="26"/>
  <c r="W82" i="26"/>
  <c r="W83" i="26" l="1"/>
  <c r="T98" i="26"/>
  <c r="S99" i="26"/>
  <c r="Y81" i="26"/>
  <c r="U84" i="26"/>
  <c r="V84" i="26" s="1"/>
  <c r="U85" i="26" l="1"/>
  <c r="V85" i="26" s="1"/>
  <c r="Y82" i="26"/>
  <c r="T99" i="26"/>
  <c r="S100" i="26"/>
  <c r="W84" i="26"/>
  <c r="W85" i="26" l="1"/>
  <c r="T100" i="26"/>
  <c r="S101" i="26"/>
  <c r="Y83" i="26"/>
  <c r="U86" i="26"/>
  <c r="V86" i="26" s="1"/>
  <c r="W86" i="26" l="1"/>
  <c r="T101" i="26"/>
  <c r="S102" i="26"/>
  <c r="Y84" i="26"/>
  <c r="U87" i="26"/>
  <c r="V87" i="26" s="1"/>
  <c r="Y85" i="26" l="1"/>
  <c r="U88" i="26"/>
  <c r="V88" i="26" s="1"/>
  <c r="T102" i="26"/>
  <c r="S103" i="26"/>
  <c r="W87" i="26"/>
  <c r="W88" i="26" l="1"/>
  <c r="T103" i="26"/>
  <c r="S104" i="26"/>
  <c r="Y86" i="26"/>
  <c r="U89" i="26"/>
  <c r="V89" i="26" s="1"/>
  <c r="Y87" i="26" l="1"/>
  <c r="U90" i="26"/>
  <c r="V90" i="26" s="1"/>
  <c r="T104" i="26"/>
  <c r="S105" i="26"/>
  <c r="W89" i="26"/>
  <c r="W90" i="26" l="1"/>
  <c r="T105" i="26"/>
  <c r="S106" i="26"/>
  <c r="Y88" i="26"/>
  <c r="U91" i="26"/>
  <c r="V91" i="26" s="1"/>
  <c r="Y89" i="26" l="1"/>
  <c r="U92" i="26"/>
  <c r="V92" i="26" s="1"/>
  <c r="T106" i="26"/>
  <c r="S107" i="26"/>
  <c r="W91" i="26"/>
  <c r="W92" i="26" l="1"/>
  <c r="T107" i="26"/>
  <c r="S108" i="26"/>
  <c r="Y90" i="26"/>
  <c r="U93" i="26"/>
  <c r="V93" i="26" s="1"/>
  <c r="Y91" i="26" l="1"/>
  <c r="U94" i="26"/>
  <c r="V94" i="26" s="1"/>
  <c r="T108" i="26"/>
  <c r="S109" i="26"/>
  <c r="W93" i="26"/>
  <c r="W94" i="26" l="1"/>
  <c r="T109" i="26"/>
  <c r="S110" i="26"/>
  <c r="Y92" i="26"/>
  <c r="U95" i="26"/>
  <c r="V95" i="26" s="1"/>
  <c r="Y93" i="26" l="1"/>
  <c r="U96" i="26"/>
  <c r="V96" i="26" s="1"/>
  <c r="T110" i="26"/>
  <c r="S111" i="26"/>
  <c r="T111" i="26" s="1"/>
  <c r="W95" i="26"/>
  <c r="W96" i="26" l="1"/>
  <c r="Y94" i="26"/>
  <c r="U97" i="26"/>
  <c r="V97" i="26" s="1"/>
  <c r="Y95" i="26" l="1"/>
  <c r="U98" i="26"/>
  <c r="V98" i="26" s="1"/>
  <c r="W97" i="26"/>
  <c r="W98" i="26" l="1"/>
  <c r="Y96" i="26"/>
  <c r="U99" i="26"/>
  <c r="V99" i="26" s="1"/>
  <c r="Y97" i="26" l="1"/>
  <c r="U100" i="26"/>
  <c r="V100" i="26" s="1"/>
  <c r="W99" i="26"/>
  <c r="W100" i="26" l="1"/>
  <c r="Y98" i="26"/>
  <c r="U101" i="26"/>
  <c r="V101" i="26" s="1"/>
  <c r="Y99" i="26" l="1"/>
  <c r="U102" i="26"/>
  <c r="V102" i="26" s="1"/>
  <c r="W101" i="26"/>
  <c r="W102" i="26" l="1"/>
  <c r="Y100" i="26"/>
  <c r="U103" i="26"/>
  <c r="V103" i="26" s="1"/>
  <c r="Y101" i="26" l="1"/>
  <c r="U104" i="26"/>
  <c r="V104" i="26" s="1"/>
  <c r="W103" i="26"/>
  <c r="W104" i="26" l="1"/>
  <c r="Y102" i="26"/>
  <c r="U105" i="26"/>
  <c r="V105" i="26" s="1"/>
  <c r="Y103" i="26" l="1"/>
  <c r="U106" i="26"/>
  <c r="V106" i="26" s="1"/>
  <c r="W105" i="26"/>
  <c r="W106" i="26" l="1"/>
  <c r="Y104" i="26"/>
  <c r="U107" i="26"/>
  <c r="V107" i="26" s="1"/>
  <c r="Y105" i="26" l="1"/>
  <c r="U108" i="26"/>
  <c r="V108" i="26" s="1"/>
  <c r="W107" i="26"/>
  <c r="W108" i="26" l="1"/>
  <c r="Y106" i="26"/>
  <c r="U109" i="26"/>
  <c r="V109" i="26" s="1"/>
  <c r="Y107" i="26" l="1"/>
  <c r="U110" i="26"/>
  <c r="V110" i="26" s="1"/>
  <c r="W109" i="26"/>
  <c r="W110" i="26" l="1"/>
  <c r="Y108" i="26"/>
  <c r="Y109" i="26" s="1"/>
  <c r="Y110" i="26" s="1"/>
  <c r="Y111" i="26" s="1"/>
  <c r="U111" i="26"/>
  <c r="V111" i="26" l="1"/>
  <c r="W7" i="26"/>
  <c r="W111" i="26"/>
  <c r="L25" i="20" l="1"/>
  <c r="L39" i="20" s="1"/>
  <c r="O39" i="20" l="1"/>
  <c r="F7" i="27"/>
  <c r="L7" i="27" s="1"/>
</calcChain>
</file>

<file path=xl/sharedStrings.xml><?xml version="1.0" encoding="utf-8"?>
<sst xmlns="http://schemas.openxmlformats.org/spreadsheetml/2006/main" count="1173" uniqueCount="310">
  <si>
    <t>GASTOS EN BIENES CORRIENTES Y SERVICIOS</t>
  </si>
  <si>
    <t>TOTALES CAPITULO 1</t>
  </si>
  <si>
    <t>TOTALES CAPITULO 2</t>
  </si>
  <si>
    <t>TOTALES AMORTIZACIONES</t>
  </si>
  <si>
    <t>TOTALES TRANSFERENCIAS</t>
  </si>
  <si>
    <t>MODELO DE FICHA DE AMORTIZACION DE INMOVILIZADO</t>
  </si>
  <si>
    <t>Fecha alta inmovilizado</t>
  </si>
  <si>
    <t>Valor residual</t>
  </si>
  <si>
    <t>Amortización del ejercicio</t>
  </si>
  <si>
    <t>Amortización acumulada</t>
  </si>
  <si>
    <t>Valor neto contable</t>
  </si>
  <si>
    <t>AÑOS</t>
  </si>
  <si>
    <t>DIAS</t>
  </si>
  <si>
    <t>COSTE AMORTI</t>
  </si>
  <si>
    <t>TOTAL</t>
  </si>
  <si>
    <t>Ejercicio</t>
  </si>
  <si>
    <t>Período</t>
  </si>
  <si>
    <t>DATOS OBLIGA- TORIOS</t>
  </si>
  <si>
    <t>Coste ( Valor de adquisición)</t>
  </si>
  <si>
    <t xml:space="preserve">GASTOS DE PERSONAL </t>
  </si>
  <si>
    <t>((1))</t>
  </si>
  <si>
    <t>INTRODUCIR EL PORCENTAJE QUE AFECTA A CADA UNO DE LOS SERVICIOS</t>
  </si>
  <si>
    <t>PORCENTAJE</t>
  </si>
  <si>
    <t>IMPORTE</t>
  </si>
  <si>
    <t xml:space="preserve">Elemento: </t>
  </si>
  <si>
    <t>GASTOS IMPUTADOS AL PROGRAMA 150</t>
  </si>
  <si>
    <t>REPARTO DEL PROGRAMA PRESUPUESTARIO 150 (PARA COSTES INDIRECTOS)</t>
  </si>
  <si>
    <t>Nº de años de amortización</t>
  </si>
  <si>
    <t>AMORTIZACION CORRESPONDIENTE AL EJERCICIO 2014</t>
  </si>
  <si>
    <t xml:space="preserve"> GASTOS DIRECTOS</t>
  </si>
  <si>
    <t>VOLVER</t>
  </si>
  <si>
    <t xml:space="preserve">GASTOS DE LAS AMORTIZACIONES DE LAS INVERSIONES AFECTAS A LA ACTIVIDAD </t>
  </si>
  <si>
    <t>1)</t>
  </si>
  <si>
    <t>2)</t>
  </si>
  <si>
    <t>UNIDADES DE REFERENCIA</t>
  </si>
  <si>
    <t>GASTOS INDIRECTOS</t>
  </si>
  <si>
    <t>GASTOS EN TRANSFERENCIAS</t>
  </si>
  <si>
    <t>SERVICIOS</t>
  </si>
  <si>
    <t>CÁLCULO DEL COSTE EFECTIVO DE LOS SERVICIOS</t>
  </si>
  <si>
    <t>Para el cálculo del citado coste, se debe estar a lo dispuesto en:</t>
  </si>
  <si>
    <t>- El Artículo 116 ter de la Ley 7/1985, de 2 de abril, reguladora de las Bases del Régimen Local, introducido por la Ley 27/2013, de 27 de diciembre, de Racionalización y Sostenibilidad de  la Administración Local.</t>
  </si>
  <si>
    <t>- Orden HAP/2075/2014, de 6 de noviembre, por la que se establecen los criterios de cálculo del coste efectivo de los servicios.</t>
  </si>
  <si>
    <t>- Resolución de 23 de junio de 2015, de la Secretaría General de Coordinación Autonómica y Local, por la que se especifican los elementos incluidos en los anexos de la Orden HAP/2075/2014, de 6 de noviembre, por la que se establecen los criterios de cálculo del coste efectivo de los servicios prestados por las entidades locales.</t>
  </si>
  <si>
    <t>Con objeto de facilitar a los Ayuntamientos el cálculo del coste efectivo de los servicios, se ha elaborado una hoja de cálculo, en la que se recogen los principales gastos de los servicios públicos de prestación obligatoria para todos los municipios.</t>
  </si>
  <si>
    <t>Se acompaña un simulador del cálculo de las amortizaciones de los bienes, denominada AMORTI, con una calculadora de amortización lineal incluyendo en la misma hoja, una relación de los bienes municipales más frecuentes que pueden afectar a estos servicios con desglose de su coefieciente de amortización y años máximos de amortización. De precisar la obtención de los datos de los años amortización de un bien no recogido en la mencionada tabla, podrá consultar el Real Decreto 1777/2004, de 30 de julio, del Reglamento del Impuesto sobre Sociedades (vigente en el periodo de cálculo).</t>
  </si>
  <si>
    <t xml:space="preserve">Asimismo, se recogen una o varias magnitudes que se denominan “unidades de referencia” y que tendrán su origen en los datos que, en su caso, hayan facilitado las entidades locales para la elaboración de la Encuesta de Infraestructura y Equipamientos Locales (EIEL). </t>
  </si>
  <si>
    <r>
      <t xml:space="preserve">Se debe tener en cuenta, que los </t>
    </r>
    <r>
      <rPr>
        <b/>
        <sz val="10"/>
        <color theme="3" tint="-0.499984740745262"/>
        <rFont val="HelveticaNeue LT 55 Roman"/>
      </rPr>
      <t>costes directos e indirectos se identificarán con las obligaciones reconocidas</t>
    </r>
    <r>
      <rPr>
        <sz val="10"/>
        <color theme="3" tint="-0.499984740745262"/>
        <rFont val="HelveticaNeue LT 55 Roman"/>
      </rPr>
      <t xml:space="preserve">, conforme a los datos de ejecución de gasto de los presupuestos generales de las entidades locales, correspondientes al ejercicio inmediato anterior a aquel en el que el coste efectivo se vaya a calcular, comunicar y publicar. </t>
    </r>
  </si>
  <si>
    <t>ANEXO II</t>
  </si>
  <si>
    <t>REPARTO DEL PROGRAMA PRESUPUESTARIO 330 (PARA COSTES INDIRECTOS)</t>
  </si>
  <si>
    <t>GASTOS IMPUTADOS AL PROGRAMA 330</t>
  </si>
  <si>
    <t>REPARTO DEL PROGRAMA PRESUPUESTARIO 130 (PARA COSTES INDIRECTOS)</t>
  </si>
  <si>
    <t>GASTOS IMPUTADOS AL PROGRAMA 130</t>
  </si>
  <si>
    <t>Nº DE PERSONAS EN PLANTILLA ADSCRITAS AL SERVICIO ---------------</t>
  </si>
  <si>
    <t>Nº DE PERSONAS EN PLANTILLA ADSCRITAS AL SERVICIO</t>
  </si>
  <si>
    <t>REPARTO DEL PROGRAMA PRESUPUESTARIO 340 (PARA COSTES INDIRECTOS)</t>
  </si>
  <si>
    <t>GASTOS IMPUTADOS AL PROGRAMA 340</t>
  </si>
  <si>
    <t>342/340P</t>
  </si>
  <si>
    <t>Nº DE PERSONAS EN PLANTILLA ADSCRITAS AL SERVICIO --------------</t>
  </si>
  <si>
    <t>G. DE PROGRAMA 151. URBANÍSMO: PLANEAMIENTO, GESTIÓN, EJE-</t>
  </si>
  <si>
    <t>CUCIÓN Y DISCIPLINA URBANÍSTICA.</t>
  </si>
  <si>
    <r>
      <t>SUPERFICIE URBANIZABLE KM</t>
    </r>
    <r>
      <rPr>
        <vertAlign val="superscript"/>
        <sz val="11"/>
        <color theme="3" tint="-0.499984740745262"/>
        <rFont val="Calibri"/>
        <family val="2"/>
        <scheme val="minor"/>
      </rPr>
      <t>2</t>
    </r>
    <r>
      <rPr>
        <sz val="11"/>
        <color theme="3" tint="-0.499984740745262"/>
        <rFont val="Calibri"/>
        <family val="2"/>
        <scheme val="minor"/>
      </rPr>
      <t>----------------------------------------------</t>
    </r>
  </si>
  <si>
    <r>
      <t>SUPERFICIE URBANIZADA KM</t>
    </r>
    <r>
      <rPr>
        <vertAlign val="superscript"/>
        <sz val="11"/>
        <color theme="3" tint="-0.499984740745262"/>
        <rFont val="Calibri"/>
        <family val="2"/>
        <scheme val="minor"/>
      </rPr>
      <t xml:space="preserve">2 </t>
    </r>
    <r>
      <rPr>
        <sz val="11"/>
        <color theme="3" tint="-0.499984740745262"/>
        <rFont val="Calibri"/>
        <family val="2"/>
        <scheme val="minor"/>
      </rPr>
      <t>-----------------------------------------------</t>
    </r>
  </si>
  <si>
    <t>PROGRAMA 1521. PROMOCIÓN Y GESTIÓN DE LA VIVIENDA DE</t>
  </si>
  <si>
    <t>PROTECCIÓN PÚBLICA CON CRITERIOS DE SOSTENIBILIDAD FINANCIERA</t>
  </si>
  <si>
    <t xml:space="preserve">PROGRAMA 1522. CONSERVACIÓN Y REHABILITACIÓN DE LA </t>
  </si>
  <si>
    <t>EDIFICACIÓN.</t>
  </si>
  <si>
    <t>G DE PROGRAMA 336. PROTECCIÓN Y GESTIÓN DEL PATRIMONIO</t>
  </si>
  <si>
    <t>HISTÓRICO.</t>
  </si>
  <si>
    <t>G DE PROGRAMA 337. INSTALACIONES DE OCUPACIÓN DE TIEMPO</t>
  </si>
  <si>
    <t>LIBRE.</t>
  </si>
  <si>
    <t>G DE PROGRAMA 334. PROMOCIÓN DE LA CULTURA.</t>
  </si>
  <si>
    <t>G DE PROGRAMA 333. EQUIPAMIENTOS CULTURALES.</t>
  </si>
  <si>
    <t xml:space="preserve"> GRUPO DE PROGRAMA 160. EVACUACIÓN Y TRATAMIENTO DE AGUAS RESIDUALES.</t>
  </si>
  <si>
    <t>Nº DE VIVIENDAS DE PROTECCIÓN PÚBLICA ------------------------------</t>
  </si>
  <si>
    <t>SUPERFICIE DE TERRENOS DESTINADOS A EDIFICACIÓN DE VIVIENDA</t>
  </si>
  <si>
    <t>PÚBLICA (metros cuadrados)</t>
  </si>
  <si>
    <t>Nº DE EDIFICIOS CON ACTUACIONES DE CONSERVA. Y REHABILITA.</t>
  </si>
  <si>
    <t>Nº DE BIENES CULTURALES PROTEGIDOS ----------------------------------</t>
  </si>
  <si>
    <r>
      <t>SUPERFICIE: SUMA DE SUPERFICIES EN M</t>
    </r>
    <r>
      <rPr>
        <vertAlign val="superscript"/>
        <sz val="11"/>
        <color theme="3" tint="-0.499984740745262"/>
        <rFont val="Calibri"/>
        <family val="2"/>
        <scheme val="minor"/>
      </rPr>
      <t xml:space="preserve">2 </t>
    </r>
    <r>
      <rPr>
        <sz val="11"/>
        <color theme="3" tint="-0.499984740745262"/>
        <rFont val="Calibri"/>
        <family val="2"/>
        <scheme val="minor"/>
      </rPr>
      <t>DE INSTA. DE TIEMPO LIBRE</t>
    </r>
  </si>
  <si>
    <t>Nº EFECTIVOS EN PLANTILLA ASIGNADOS AL SERVICIO -----------------</t>
  </si>
  <si>
    <t>Nº DE CAMPAÑAS REALIZADAS AL AÑO -----------------------------------</t>
  </si>
  <si>
    <r>
      <t>SUPERFICIE: SUMA EN M</t>
    </r>
    <r>
      <rPr>
        <vertAlign val="superscript"/>
        <sz val="11"/>
        <color theme="3" tint="-0.499984740745262"/>
        <rFont val="Calibri"/>
        <family val="2"/>
        <scheme val="minor"/>
      </rPr>
      <t>2</t>
    </r>
    <r>
      <rPr>
        <sz val="11"/>
        <color theme="3" tint="-0.499984740745262"/>
        <rFont val="Calibri"/>
        <family val="2"/>
        <scheme val="minor"/>
      </rPr>
      <t xml:space="preserve"> DE SUPER. DE TODAS LAS INSTA. CULTURAL</t>
    </r>
  </si>
  <si>
    <t>LONGITUD DEL TRAMO EN METROS LINEALES -----------------------------</t>
  </si>
  <si>
    <t>Nº DE VIVIENDAS CON SERVICIO -------------------------------------------</t>
  </si>
  <si>
    <r>
      <t>CAUDAL EN M</t>
    </r>
    <r>
      <rPr>
        <vertAlign val="superscript"/>
        <sz val="11"/>
        <color theme="3" tint="-0.499984740745262"/>
        <rFont val="Calibri"/>
        <family val="2"/>
        <scheme val="minor"/>
      </rPr>
      <t>3</t>
    </r>
    <r>
      <rPr>
        <sz val="11"/>
        <color theme="3" tint="-0.499984740745262"/>
        <rFont val="Calibri"/>
        <family val="2"/>
        <scheme val="minor"/>
      </rPr>
      <t xml:space="preserve"> DE DESAGÜE -------------------------------------------------</t>
    </r>
  </si>
  <si>
    <t>POLÍTICA DE GASTO 45: INFRAESTRUCTURA VIARIA Y OTROS EQUIPAMIENTOS DE</t>
  </si>
  <si>
    <t>TITULARIDAD LOCAL.</t>
  </si>
  <si>
    <t>GRUPO DE PROGRAMA 132. POLICIA LOCAL.</t>
  </si>
  <si>
    <t>Nº DE EFECTIVOS ASIGNADOS AL SERVICIO -------------------------------</t>
  </si>
  <si>
    <t>Nº DE VEHÍCULOS ADSCRITOS AL SERVICIO -------------------------------</t>
  </si>
  <si>
    <t xml:space="preserve">GRUPO DE PROGRAMA 134. TRÁFICO,   ESTACIONAMIENTO DE </t>
  </si>
  <si>
    <t>VEHÍCULOS Y MOVILIDAD.</t>
  </si>
  <si>
    <t>Nº DE EFECTIVOS EN PLANTILLA ASIGNADOS AL SERVICIO -------------</t>
  </si>
  <si>
    <t>REPARTO DEL PROGRAMA PRESUPUESTARIO 430 (PARA COSTES INDIRECTOS)</t>
  </si>
  <si>
    <t>GASTOS IMPUTADOS AL PROGRAMA 430</t>
  </si>
  <si>
    <t>PROGRAMA 4312 (Abastos, Mercados, Lonjas)</t>
  </si>
  <si>
    <t>G. DE PROGRAMA 432 (Turismo)</t>
  </si>
  <si>
    <t>PROGRAMA 4313 ( Comercio ambulante)</t>
  </si>
  <si>
    <t>G DE PROGRAMA 432. INFORMACIÓN Y PROMOCIÓN DE LA ACTIVIDAD</t>
  </si>
  <si>
    <t>TURÍSTICA DE INTERÉS Y ÁMBITO LOCAL.</t>
  </si>
  <si>
    <t>PROGRAMA 4311 (Ferias)</t>
  </si>
  <si>
    <t>PROGRAMA 4311.  FERIAS.</t>
  </si>
  <si>
    <t>Nº DE FERIAS ANUALES.  -----------------------------------------------------</t>
  </si>
  <si>
    <t>ESTIMACIÓN ANUAL DE PERSONAS ASISTENTES -------------------------</t>
  </si>
  <si>
    <t>PROGRAMA 4312. ABASTOS, MERCADOS, LONJAS.</t>
  </si>
  <si>
    <t>Nº DE PUESTOS ----------------------------------------------------------------</t>
  </si>
  <si>
    <r>
      <t>SUPERFICIE TOTAL EN M</t>
    </r>
    <r>
      <rPr>
        <vertAlign val="superscript"/>
        <sz val="11"/>
        <color theme="3" tint="-0.499984740745262"/>
        <rFont val="Calibri"/>
        <family val="2"/>
        <scheme val="minor"/>
      </rPr>
      <t>2</t>
    </r>
    <r>
      <rPr>
        <sz val="11"/>
        <color theme="3" tint="-0.499984740745262"/>
        <rFont val="Calibri"/>
        <family val="2"/>
        <scheme val="minor"/>
      </rPr>
      <t>. ----------------------------------------------------</t>
    </r>
  </si>
  <si>
    <t>PROGRAMA 4313. COMERCIO AMBULANTE.</t>
  </si>
  <si>
    <t>Nº DE LICENCIAS O PERMISOS CONCEDIDOS ------------------------------</t>
  </si>
  <si>
    <t>GRUPO DE PROGRAMA 311. PROTECCIÓN DE LA SALUBRIDAD PÚBLICA.</t>
  </si>
  <si>
    <t xml:space="preserve"> NÚMERO DE CAMPAÑAS ANUALES ----------------------------------------</t>
  </si>
  <si>
    <t>GRUPO DE PROGRAMA 164. ACTIVIDADES FUNERARIAS.</t>
  </si>
  <si>
    <t>Nº DE VEHÍCULOS ADSCRITOS AL SERVICIO--------------------------------</t>
  </si>
  <si>
    <t>G.D. PROGRAMA 341. PROMOCIÓN DEL DEPORTE.</t>
  </si>
  <si>
    <t>G.D. PROGRAMA 342. INSTALACIONES DEPORTIVAS.</t>
  </si>
  <si>
    <t>SUPERFICIE: SUMA DE SUPERFICIES DE TODAS LAS INSTALACIONES --</t>
  </si>
  <si>
    <t>EDIFICIOS Y OTRAS CONSTRUCCIONES</t>
  </si>
  <si>
    <t>COEFICIENTE LINEAL</t>
  </si>
  <si>
    <t>PERIODO MÁXIMO DE AÑOS.</t>
  </si>
  <si>
    <t>MÁXIMO. PORCENTAJE</t>
  </si>
  <si>
    <t>1.- Casa Consistorial, Cementerio, Biblioteca, Casa de la Cultura, Centro Social Polivalente, Centro de Salud</t>
  </si>
  <si>
    <t>2.- Edificios dedicados exclusivamente a locales de espectáculos</t>
  </si>
  <si>
    <t>3.- Edificios Industriales y almacenes</t>
  </si>
  <si>
    <t>4.- Casetas, cobertizos, barracones y similares de construcción liviana fija</t>
  </si>
  <si>
    <t>5.- Viales, patios pavimentados, aparcamientos al aire libre y similares (excluido el terreno)</t>
  </si>
  <si>
    <t>1. Obras hidráulicas:</t>
  </si>
  <si>
    <t>Obra civil</t>
  </si>
  <si>
    <t>Equipamiento electromecánico</t>
  </si>
  <si>
    <t>2. Depósitos y tanques</t>
  </si>
  <si>
    <t>3. Red de distribución</t>
  </si>
  <si>
    <t>4. Instalaciones elevadoras</t>
  </si>
  <si>
    <t>5. Instalaciones de filtraje</t>
  </si>
  <si>
    <t>6. Instalaciones depuradoras por cloración</t>
  </si>
  <si>
    <t>7. Instalaciones complementarias mecánicas y eléctricas</t>
  </si>
  <si>
    <t>SERVICIOS DE SANEAMIENTO DE VIAS PUBLICAS, LIMPIEZA Y SIMILARES</t>
  </si>
  <si>
    <t>1. Vehículos de recogida basura urbana</t>
  </si>
  <si>
    <t>2. Vehículos de limpieza urbana</t>
  </si>
  <si>
    <t>3. Mobiliario urbano:</t>
  </si>
  <si>
    <t>a) Carritos, papeleras y cubos metálicos</t>
  </si>
  <si>
    <t>b) Contenedores</t>
  </si>
  <si>
    <t>4. Maquinaria vertederos: Compactadores, palas cargadoras, lavacontenedores</t>
  </si>
  <si>
    <t xml:space="preserve"> ELEMENTOS DE TRANSPORTE:</t>
  </si>
  <si>
    <t>Vehículos y maquinaria para transportar personas, animales o cosas, tanto de carácter fijo como móvil.</t>
  </si>
  <si>
    <t>ELEMENTOS DE TRANSPORTE</t>
  </si>
  <si>
    <t>Ascensores y elevadores</t>
  </si>
  <si>
    <t>Automóviles de turismo</t>
  </si>
  <si>
    <t>Motocarros, motocicletas de distribución</t>
  </si>
  <si>
    <t>Remolques</t>
  </si>
  <si>
    <t xml:space="preserve"> OTROS BIENES AMORTIZABLES:</t>
  </si>
  <si>
    <t>ELEMENTOS COMUNES</t>
  </si>
  <si>
    <t>Instalaciones deportivas y de recreo</t>
  </si>
  <si>
    <t>Equipos para tratamiento de la información</t>
  </si>
  <si>
    <t>Mobiliarios, enseres y demás equipos de oficina (excluidos los de tratamiento informático por ordenador)</t>
  </si>
  <si>
    <t>Máquinas copiadoras y reproductoras</t>
  </si>
  <si>
    <t>Sistemas y programas informáticos</t>
  </si>
  <si>
    <t>Instalaciones de vitrinas y estanterías, mostradores, cafeteras, asadores, freidoras y demás electrodomésticos de habitaciones</t>
  </si>
  <si>
    <t>INSTALACIONES</t>
  </si>
  <si>
    <t xml:space="preserve">     Líneas y redes de distribución, centros de transformación y elementos de control</t>
  </si>
  <si>
    <t>Grupos electrógenos y auxiliares</t>
  </si>
  <si>
    <t>Red distribución</t>
  </si>
  <si>
    <t>Depósitos y tanques de almacenamiento</t>
  </si>
  <si>
    <t>Instalaciones anticontaminantes</t>
  </si>
  <si>
    <r>
      <t xml:space="preserve"> </t>
    </r>
    <r>
      <rPr>
        <b/>
        <sz val="12"/>
        <color rgb="FF0F243E"/>
        <rFont val="HelveticaNeue LT 55 Roman"/>
      </rPr>
      <t>CAPTACION, DEPURACION Y DISTRIBUCION DE AGUA</t>
    </r>
  </si>
  <si>
    <r>
      <t>CAPTACION, DEPURACION Y DISTRIBUCION DE AGUA</t>
    </r>
    <r>
      <rPr>
        <sz val="11"/>
        <color rgb="FF000000"/>
        <rFont val="Arial Narrow"/>
        <family val="2"/>
      </rPr>
      <t> </t>
    </r>
  </si>
  <si>
    <r>
      <t>SERVICIOS DE SANEAMIENTO DE VIAS PÚBLICAS, LIMPIEZA Y SIMILARES</t>
    </r>
    <r>
      <rPr>
        <sz val="11"/>
        <color rgb="FF000000"/>
        <rFont val="Arial Narrow"/>
        <family val="2"/>
      </rPr>
      <t> </t>
    </r>
  </si>
  <si>
    <r>
      <t>A)</t>
    </r>
    <r>
      <rPr>
        <sz val="7"/>
        <color rgb="FF0F243E"/>
        <rFont val="Times New Roman"/>
        <family val="1"/>
      </rPr>
      <t xml:space="preserve">   </t>
    </r>
    <r>
      <rPr>
        <u/>
        <sz val="11"/>
        <color rgb="FF0F243E"/>
        <rFont val="HelveticaNeue LT 55 Roman"/>
      </rPr>
      <t>Eléctricas:</t>
    </r>
  </si>
  <si>
    <r>
      <t xml:space="preserve">      B) </t>
    </r>
    <r>
      <rPr>
        <u/>
        <sz val="11"/>
        <color rgb="FF0F243E"/>
        <rFont val="HelveticaNeue LT 55 Roman"/>
      </rPr>
      <t>Tratamiento de fluidos: aire, aire acondicionado, humidificado, comprimido, agua, vapor, calefacción, refrigeración, frío industrial y combustibles (excepto almacenamiento)</t>
    </r>
  </si>
  <si>
    <t>REPARTO DEL PROGRAMA PRESUPUESTARIO 320 (PARA COSTES INDIRECTOS)</t>
  </si>
  <si>
    <t>GASTOS IMPUTADOS AL PROGRAMA 320</t>
  </si>
  <si>
    <t>G. DE PROGRAMA 325. (Escolaridad obligatoria)</t>
  </si>
  <si>
    <t>G. DE PROGRAMA 321 (Nuevos centros docentes)</t>
  </si>
  <si>
    <t>G. DE PROGRAMA 323 (Mantenimiento de centros)</t>
  </si>
  <si>
    <t>G.D. PROGRAMA 325. PARTICIPAR EN LA VIGILANCIA DEL CUMPLIMIENTO DE LA</t>
  </si>
  <si>
    <t>ESCOLARIDA OBLIGATORIA.</t>
  </si>
  <si>
    <r>
      <rPr>
        <b/>
        <u/>
        <sz val="14"/>
        <color theme="3" tint="-0.499984740745262"/>
        <rFont val="Calibri"/>
        <family val="2"/>
      </rPr>
      <t>Capítulo 1</t>
    </r>
    <r>
      <rPr>
        <sz val="10"/>
        <color theme="3" tint="-0.499984740745262"/>
        <rFont val="Calibri"/>
        <family val="2"/>
      </rPr>
      <t xml:space="preserve">,  </t>
    </r>
    <r>
      <rPr>
        <i/>
        <sz val="10"/>
        <color theme="3" tint="-0.499984740745262"/>
        <rFont val="Calibri"/>
        <family val="2"/>
      </rPr>
      <t>artículos 10 (personal directivo 101), 11, 12, 13, 14, 15 y 16 .</t>
    </r>
  </si>
  <si>
    <r>
      <rPr>
        <b/>
        <u/>
        <sz val="14"/>
        <color theme="3" tint="-0.499984740745262"/>
        <rFont val="Calibri"/>
        <family val="2"/>
      </rPr>
      <t>Capitulo 2</t>
    </r>
    <r>
      <rPr>
        <sz val="14"/>
        <color theme="3" tint="-0.499984740745262"/>
        <rFont val="Calibri"/>
        <family val="2"/>
      </rPr>
      <t xml:space="preserve"> ,   </t>
    </r>
    <r>
      <rPr>
        <sz val="10"/>
        <color theme="3" tint="-0.499984740745262"/>
        <rFont val="Calibri"/>
        <family val="2"/>
      </rPr>
      <t>artículos 20, 21, 22, 23 , 24, 25 y 26.</t>
    </r>
  </si>
  <si>
    <t>Gastos de amortización de inversiones realizadas en este ejercicio y anteriores. (Art. 60, 61, 62 y 63). Amortización  inmaterial e intangible (Art. 64 excp. 648)</t>
  </si>
  <si>
    <t>ARRENDAMIENTO FINANCIERO</t>
  </si>
  <si>
    <t>Concepto (648)</t>
  </si>
  <si>
    <t xml:space="preserve">Artículo 48. </t>
  </si>
  <si>
    <t xml:space="preserve">Artículo 78. </t>
  </si>
  <si>
    <t>OTROS GASTOS NO FINANCIEROS</t>
  </si>
  <si>
    <t>CE3: UNIDADES DE REFERENCIA</t>
  </si>
  <si>
    <t>DESCRIPCIÓN</t>
  </si>
  <si>
    <t>PROGRAMA/ GR. PROGRA</t>
  </si>
  <si>
    <t>UNIDADES FÍSICAS DE REFERENCIA</t>
  </si>
  <si>
    <t>Nº UNIDADES</t>
  </si>
  <si>
    <t>CE2: COSTES EFECTIVOS</t>
  </si>
  <si>
    <t>GASTOS DE GESTIÓN DIRECTA</t>
  </si>
  <si>
    <t>GASTOS DE GESTIÓN INDIRECTA</t>
  </si>
  <si>
    <t>GASTOS DIRECTOS</t>
  </si>
  <si>
    <t>G. I</t>
  </si>
  <si>
    <t>CONTRAPRES-    TACIONES</t>
  </si>
  <si>
    <t>TOTALES</t>
  </si>
  <si>
    <t>PROGRA-  MA</t>
  </si>
  <si>
    <t>GASTOS DE PERSONAL</t>
  </si>
  <si>
    <t>GASTOS EN BIENES CORR. Y SERVI.</t>
  </si>
  <si>
    <t>AMORTIZACIÓN</t>
  </si>
  <si>
    <t>ARRENDAMIENT FINANCIERO</t>
  </si>
  <si>
    <t>GASTOS TRANS. CORRIEN. Y CAPITAL</t>
  </si>
  <si>
    <t>COSTE EFECTIVO</t>
  </si>
  <si>
    <t>SUPERFICIE NUEVOS TERRENOS DESTINADOS A CENTROS EDUCATIV.</t>
  </si>
  <si>
    <t xml:space="preserve">G.D. PROGRAMA 321/322. COOPERAR CON LAS ADM. EDUCATIVAS CORRESP. A LA </t>
  </si>
  <si>
    <t>OBTEN. DE LOS SOLARES NECESARIOS PARA LA CONSTRUCCIÓN DE NUEVOS CENTROS.</t>
  </si>
  <si>
    <t>G.D. PROGRAMA 323/ 324. CONSERVA. MANTE. Y VIGILAN. DE EDIF. DE TITU. LOCAL</t>
  </si>
  <si>
    <t>DESTINADOS A CEN. PÚB. DE EDUCACIÓN INFANTIL, PRIMARIA O EDUC. ESPECIAL.</t>
  </si>
  <si>
    <t>NÚMERO DE AULAS -----------------------------------------------------------</t>
  </si>
  <si>
    <r>
      <t>SUPERFICIE EN M</t>
    </r>
    <r>
      <rPr>
        <vertAlign val="superscript"/>
        <sz val="11"/>
        <color theme="3" tint="-0.499984740745262"/>
        <rFont val="Calibri"/>
        <family val="2"/>
        <scheme val="minor"/>
      </rPr>
      <t>2</t>
    </r>
    <r>
      <rPr>
        <sz val="11"/>
        <color theme="3" tint="-0.499984740745262"/>
        <rFont val="Calibri"/>
        <family val="2"/>
        <scheme val="minor"/>
      </rPr>
      <t xml:space="preserve"> DE LOS EDIFICIOS ---------------------------------------</t>
    </r>
  </si>
  <si>
    <t>GRUPO DE PROGRAMA 491/492. PROMOCIÓN EN SU TERMINO MUNI.</t>
  </si>
  <si>
    <t>DE LA PARTI. DE CIUDAD. EN USO EFI. Y SOS. DE LA TECNO. INFOR Y COMU</t>
  </si>
  <si>
    <t>Nº DE EFECTIVOS EN PLANTILLA ASIGNADOS AL SERVICIO --------------</t>
  </si>
  <si>
    <r>
      <t>SUPERFICIE URBANIZADA KM</t>
    </r>
    <r>
      <rPr>
        <vertAlign val="superscript"/>
        <sz val="10"/>
        <color theme="3" tint="-0.499984740745262"/>
        <rFont val="Calibri"/>
        <family val="2"/>
        <scheme val="minor"/>
      </rPr>
      <t>2</t>
    </r>
  </si>
  <si>
    <r>
      <t>SUPERFICIE URBANIZABLE KM</t>
    </r>
    <r>
      <rPr>
        <vertAlign val="superscript"/>
        <sz val="10"/>
        <color theme="3" tint="-0.499984740745262"/>
        <rFont val="Calibri"/>
        <family val="2"/>
        <scheme val="minor"/>
      </rPr>
      <t>2</t>
    </r>
  </si>
  <si>
    <t>Urbanísmo: Planeamiento, gestión, ejecución y disciplina urbanística.</t>
  </si>
  <si>
    <t>Protección y  gestión del patrimonio histórico</t>
  </si>
  <si>
    <t>336/330P</t>
  </si>
  <si>
    <t xml:space="preserve">Nº DE BIENES CULTURALES PROTEGIDOS </t>
  </si>
  <si>
    <t>Promoción y gestión de la vivienda de protección pública con criterios de sostenibilidad financiera</t>
  </si>
  <si>
    <t>1521/150P</t>
  </si>
  <si>
    <t xml:space="preserve">Nº DE VIVIENDAS DE PROTECCIÓN PÚBLICA </t>
  </si>
  <si>
    <r>
      <t>SUPERFICIE DE TERRENOS DESTINADOS A EDIFICACIÓN DE VIVIENDA (M</t>
    </r>
    <r>
      <rPr>
        <vertAlign val="superscript"/>
        <sz val="8"/>
        <color theme="3" tint="-0.499984740745262"/>
        <rFont val="Calibri"/>
        <family val="2"/>
        <scheme val="minor"/>
      </rPr>
      <t>2</t>
    </r>
    <r>
      <rPr>
        <sz val="8"/>
        <color theme="3" tint="-0.499984740745262"/>
        <rFont val="Calibri"/>
        <family val="2"/>
        <scheme val="minor"/>
      </rPr>
      <t>)</t>
    </r>
  </si>
  <si>
    <t>Conservación y rehabilitación de la edificación</t>
  </si>
  <si>
    <t>1522/150P</t>
  </si>
  <si>
    <t>Nº DE EDIFICIOS CON ACTUACIONES DE CONSERVA. Y REHABILITA</t>
  </si>
  <si>
    <t>Evacuación y tratamiento de aguas residuales</t>
  </si>
  <si>
    <t>LONGITUD DEL TRAMO EN METROS LINEALES</t>
  </si>
  <si>
    <t>Nº DE VIVIENDAS CON SERVICIO</t>
  </si>
  <si>
    <t xml:space="preserve">CAUDAL EN M3 DE DESAGÜE </t>
  </si>
  <si>
    <t>Infraestructura viaria y otros equipamentos de titularidad de la entidad local</t>
  </si>
  <si>
    <t>Policía local</t>
  </si>
  <si>
    <t>132/130P</t>
  </si>
  <si>
    <t>Nº DE EFECTIVOS ASIGNADOS AL SERVICIO</t>
  </si>
  <si>
    <t>Nº DE VEHÍCULOS ADSCRITOS AL SERVICIO</t>
  </si>
  <si>
    <t>Tráfico, estacionamiento de vehículos y movilidad</t>
  </si>
  <si>
    <t>134/130P</t>
  </si>
  <si>
    <t>Nº DE EFECTIVOS EN PLANTILLA ASIGNADOS AL SERVICIO</t>
  </si>
  <si>
    <t>Información y promoción de la actividad turística de interés y ámbito local.</t>
  </si>
  <si>
    <t>432/430P</t>
  </si>
  <si>
    <t>Ferias</t>
  </si>
  <si>
    <t>4311/430P</t>
  </si>
  <si>
    <t>Nº DE FERIAS ANUALES</t>
  </si>
  <si>
    <t>ESTIMACIÓN ANUAL DE PERSONAS ASISTENTES</t>
  </si>
  <si>
    <t>Abastos, mercados, lonjas</t>
  </si>
  <si>
    <t>4312/430P</t>
  </si>
  <si>
    <t>Comercio ambulante</t>
  </si>
  <si>
    <t>4313/430P</t>
  </si>
  <si>
    <t>Nº DE LICENCIAS O PERMISOS CONCEDIDOS</t>
  </si>
  <si>
    <t>Protección de la salubridad pública</t>
  </si>
  <si>
    <t>NÚMERO DE CAMPAÑAS ANUALES</t>
  </si>
  <si>
    <t>Actividades fuenerarias</t>
  </si>
  <si>
    <t>Promoción del deporte</t>
  </si>
  <si>
    <t>341/340P</t>
  </si>
  <si>
    <t>Nº DE CAMPAÑAS REALIZADAS AL AÑO</t>
  </si>
  <si>
    <t>Instalaciones deportivas</t>
  </si>
  <si>
    <t>SUPERFICIE: SUMA DE SUPERFICIES DE TODAS LAS INSTALACIONES</t>
  </si>
  <si>
    <t>Instalaciones de ocupación de tiempo libre</t>
  </si>
  <si>
    <t>337/330P</t>
  </si>
  <si>
    <t>SUPERFICIE: SUMA DE SUPERFICIES EN M2 DE INSTA. DE TIEMPO LIBRE</t>
  </si>
  <si>
    <t>Promoción de la cultura</t>
  </si>
  <si>
    <t>334/330P</t>
  </si>
  <si>
    <t>Nº EFECTIVOS EN PLANTILLA ASIGNADOS AL SERVICIO</t>
  </si>
  <si>
    <t>Equipamientos culturales</t>
  </si>
  <si>
    <t>333/330P</t>
  </si>
  <si>
    <t>SUPERFICIE: SUMA EN M2 DE SUPER. DE TODAS LAS INSTA. CULTURAL</t>
  </si>
  <si>
    <t>Participar en la vigilancia del cumplimiento de la escolaridad obligatoria.</t>
  </si>
  <si>
    <t>325/320P</t>
  </si>
  <si>
    <t>Cooperar con las administraciones educativas correspondientes en la obtención de los solares necesarios para la construcción de nuevos centros docentes</t>
  </si>
  <si>
    <t>321/322/320P</t>
  </si>
  <si>
    <t>Conservación, mantenimiento y vigilancia de los edificios de titularidad local destinados a centros públicos de educación infantil, de educación primaria o de educación especial</t>
  </si>
  <si>
    <t>323/324/  320P</t>
  </si>
  <si>
    <t>NÚMERO DE AULAS</t>
  </si>
  <si>
    <t>SUPERFICIE EN M2 DE LOS EDIFICIOS</t>
  </si>
  <si>
    <t>Promoción en su término municipal de la participación de los ciudadanos en el uso eficiente y sostenible de las tecnologías de la información y las comunicaciones</t>
  </si>
  <si>
    <t>491/492</t>
  </si>
  <si>
    <t>Participar en la vigilancia del cumplimiento de la escolaridad obligatoria</t>
  </si>
  <si>
    <t>151/150P</t>
  </si>
  <si>
    <t>321/322/    320P</t>
  </si>
  <si>
    <t>323/324/     320P</t>
  </si>
  <si>
    <t>VOLVER A UD REF</t>
  </si>
  <si>
    <t>VOLVER A COSTES</t>
  </si>
  <si>
    <t>PROGRAMA 1531 (ANEXO I)</t>
  </si>
  <si>
    <t>PROGRAMA 1532 (ANEXO I)</t>
  </si>
  <si>
    <t>G. DE PROGRAMA 151 (ANEXO II)</t>
  </si>
  <si>
    <t>PROGRAMA 1521 (ANEXO II)</t>
  </si>
  <si>
    <t>PROGRAMA 1522 (ANEXO II)</t>
  </si>
  <si>
    <t>ANEXO I Y ANEXO II</t>
  </si>
  <si>
    <t>PROGRAMA 3321 (ANEXO I)</t>
  </si>
  <si>
    <t xml:space="preserve">GRUPO DE PROGRAMA 336. (ANEXO II) </t>
  </si>
  <si>
    <t xml:space="preserve">GRUPO DE PROGRAMA 337. (ANEXO II)  </t>
  </si>
  <si>
    <t xml:space="preserve">GRUPO DE PROGRAMA 334 . (ANEXO II) </t>
  </si>
  <si>
    <t xml:space="preserve">GRUPO DE PROGRAMA 333. (ANEXO II) </t>
  </si>
  <si>
    <t>G. DE PROGRAMA 135.  (ANEXO I)</t>
  </si>
  <si>
    <t>G. DE PROGRAMA 136. (ANEXO I)</t>
  </si>
  <si>
    <t>G. DE PROGRAMA 132.  (ANEXO II)</t>
  </si>
  <si>
    <t>g. DE PROGRAMA 134. (ANEXO II)</t>
  </si>
  <si>
    <t>G. DE PROGRAMA 342. (ANEXO I)</t>
  </si>
  <si>
    <t>G. DE PROGRAMA 341. (ANEXO II)</t>
  </si>
  <si>
    <t>G. DE PROGRAMA 342. (ANEXO II)</t>
  </si>
  <si>
    <r>
      <t xml:space="preserve"> </t>
    </r>
    <r>
      <rPr>
        <b/>
        <sz val="8"/>
        <color rgb="FF0F243E"/>
        <rFont val="HelveticaNeue LT 55 Roman"/>
      </rPr>
      <t>CAPTACION, DEPURACION Y DISTRIBUCION DE AGUA</t>
    </r>
  </si>
  <si>
    <r>
      <t>CAPTACION, DEPURACION Y DISTRIBUCION DE AGUA</t>
    </r>
    <r>
      <rPr>
        <sz val="8"/>
        <color rgb="FF000000"/>
        <rFont val="Arial Narrow"/>
        <family val="2"/>
      </rPr>
      <t> </t>
    </r>
  </si>
  <si>
    <r>
      <t>SERVICIOS DE SANEAMIENTO DE VIAS PÚBLICAS, LIMPIEZA Y SIMILARES</t>
    </r>
    <r>
      <rPr>
        <sz val="8"/>
        <color rgb="FF000000"/>
        <rFont val="Arial Narrow"/>
        <family val="2"/>
      </rPr>
      <t> </t>
    </r>
  </si>
  <si>
    <r>
      <t>A)</t>
    </r>
    <r>
      <rPr>
        <sz val="8"/>
        <color rgb="FF0F243E"/>
        <rFont val="Times New Roman"/>
        <family val="1"/>
      </rPr>
      <t xml:space="preserve">   </t>
    </r>
    <r>
      <rPr>
        <u/>
        <sz val="8"/>
        <color rgb="FF0F243E"/>
        <rFont val="HelveticaNeue LT 55 Roman"/>
      </rPr>
      <t>Eléctricas:</t>
    </r>
  </si>
  <si>
    <r>
      <t xml:space="preserve">      B) </t>
    </r>
    <r>
      <rPr>
        <u/>
        <sz val="8"/>
        <color rgb="FF0F243E"/>
        <rFont val="HelveticaNeue LT 55 Roman"/>
      </rPr>
      <t>Tratamiento de fluidos: aire, aire acondicionado, humidificado, comprimido, agua, vapor, calefacción, refrigeración, frío industrial y combustibles (excepto almacenamiento)</t>
    </r>
  </si>
  <si>
    <t>RELACION DE  BIENES SUSCEPTIBLES DE AMORTIZACIÓN</t>
  </si>
  <si>
    <t>Hay que tener en cuenta que los datos se refieren al ejercicio 2014, estando la contabilidad realizada con la EHA 3565/2008. dado que los datos que se solicitan se ajustan a la Orden HAP/419/2014, con una mayor desagregación, habrá que ajustar los datos que disponemos a los datos solicitados.</t>
  </si>
  <si>
    <t>A este respecto, comentar que la última EIEL es la que hace referencia al ejercicio 2013 y que se puede</t>
  </si>
  <si>
    <t>consultar en:</t>
  </si>
  <si>
    <t>https://ssweb.seap.minhap.es/descargas-eiel/</t>
  </si>
  <si>
    <t>SUPERFICIE TOTAL EN M2</t>
  </si>
  <si>
    <t>Nº  DE PUESTOS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</si>
</sst>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yyyy"/>
    <numFmt numFmtId="166" formatCode="0;\-0;;@"/>
  </numFmts>
  <fonts count="72" x14ac:knownFonts="1">
    <font>
      <sz val="11"/>
      <color theme="1"/>
      <name val="Calibri"/>
      <family val="2"/>
      <scheme val="minor"/>
    </font>
    <font>
      <sz val="11"/>
      <color theme="1"/>
      <name val="Calibri"/>
      <family val="2"/>
      <scheme val="minor"/>
    </font>
    <font>
      <b/>
      <sz val="11"/>
      <color theme="0"/>
      <name val="Calibri"/>
      <family val="2"/>
      <scheme val="minor"/>
    </font>
    <font>
      <sz val="11"/>
      <color theme="5" tint="-0.499984740745262"/>
      <name val="Calibri"/>
      <family val="2"/>
      <scheme val="minor"/>
    </font>
    <font>
      <b/>
      <sz val="12"/>
      <color theme="3" tint="-0.499984740745262"/>
      <name val="Calibri"/>
      <family val="2"/>
      <scheme val="minor"/>
    </font>
    <font>
      <sz val="11"/>
      <color theme="3" tint="-0.499984740745262"/>
      <name val="Calibri"/>
      <family val="2"/>
      <scheme val="minor"/>
    </font>
    <font>
      <b/>
      <u/>
      <sz val="14"/>
      <color theme="3" tint="-0.499984740745262"/>
      <name val="Calibri"/>
      <family val="2"/>
      <scheme val="minor"/>
    </font>
    <font>
      <sz val="12"/>
      <color theme="3" tint="-0.499984740745262"/>
      <name val="Calibri"/>
      <family val="2"/>
      <scheme val="minor"/>
    </font>
    <font>
      <b/>
      <u/>
      <sz val="14"/>
      <color theme="5" tint="-0.499984740745262"/>
      <name val="Calibri"/>
      <family val="2"/>
      <scheme val="minor"/>
    </font>
    <font>
      <b/>
      <sz val="8"/>
      <color theme="5" tint="-0.499984740745262"/>
      <name val="Calibri"/>
      <family val="2"/>
      <scheme val="minor"/>
    </font>
    <font>
      <b/>
      <sz val="11"/>
      <color theme="3" tint="-0.499984740745262"/>
      <name val="Calibri"/>
      <family val="2"/>
      <scheme val="minor"/>
    </font>
    <font>
      <u/>
      <sz val="11"/>
      <color rgb="FFFF0000"/>
      <name val="Calibri"/>
      <family val="2"/>
      <scheme val="minor"/>
    </font>
    <font>
      <u/>
      <sz val="11"/>
      <color theme="3" tint="-0.499984740745262"/>
      <name val="Calibri"/>
      <family val="2"/>
      <scheme val="minor"/>
    </font>
    <font>
      <sz val="12"/>
      <color theme="5" tint="-0.499984740745262"/>
      <name val="Calibri"/>
      <family val="2"/>
      <scheme val="minor"/>
    </font>
    <font>
      <sz val="10"/>
      <color theme="3" tint="-0.499984740745262"/>
      <name val="Calibri"/>
      <family val="2"/>
      <scheme val="minor"/>
    </font>
    <font>
      <sz val="8"/>
      <color theme="3" tint="-0.499984740745262"/>
      <name val="Calibri"/>
      <family val="2"/>
      <scheme val="minor"/>
    </font>
    <font>
      <sz val="7"/>
      <color theme="3" tint="-0.499984740745262"/>
      <name val="Calibri"/>
      <family val="2"/>
      <scheme val="minor"/>
    </font>
    <font>
      <b/>
      <sz val="12"/>
      <color theme="5" tint="-0.499984740745262"/>
      <name val="Calibri"/>
      <family val="2"/>
      <scheme val="minor"/>
    </font>
    <font>
      <b/>
      <u/>
      <sz val="12"/>
      <color theme="3" tint="-0.499984740745262"/>
      <name val="Calibri"/>
      <family val="2"/>
      <scheme val="minor"/>
    </font>
    <font>
      <b/>
      <u/>
      <sz val="11"/>
      <color theme="3" tint="-0.499984740745262"/>
      <name val="Calibri"/>
      <family val="2"/>
      <scheme val="minor"/>
    </font>
    <font>
      <b/>
      <u/>
      <sz val="14"/>
      <color theme="3" tint="-0.499984740745262"/>
      <name val="Calibri"/>
      <family val="2"/>
    </font>
    <font>
      <sz val="10"/>
      <color theme="3" tint="-0.499984740745262"/>
      <name val="Calibri"/>
      <family val="2"/>
    </font>
    <font>
      <sz val="14"/>
      <color theme="3" tint="-0.499984740745262"/>
      <name val="Calibri"/>
      <family val="2"/>
    </font>
    <font>
      <vertAlign val="superscript"/>
      <sz val="11"/>
      <color theme="3" tint="-0.499984740745262"/>
      <name val="Calibri"/>
      <family val="2"/>
      <scheme val="minor"/>
    </font>
    <font>
      <sz val="8"/>
      <color theme="5" tint="-0.499984740745262"/>
      <name val="Calibri"/>
      <family val="2"/>
      <scheme val="minor"/>
    </font>
    <font>
      <sz val="12"/>
      <name val="Arial"/>
      <family val="2"/>
    </font>
    <font>
      <sz val="10"/>
      <color theme="1"/>
      <name val="Calibri"/>
      <family val="2"/>
      <scheme val="minor"/>
    </font>
    <font>
      <vertAlign val="superscript"/>
      <sz val="10"/>
      <color theme="3" tint="-0.499984740745262"/>
      <name val="Calibri"/>
      <family val="2"/>
      <scheme val="minor"/>
    </font>
    <font>
      <b/>
      <sz val="11"/>
      <color theme="5" tint="-0.499984740745262"/>
      <name val="Calibri"/>
      <family val="2"/>
      <scheme val="minor"/>
    </font>
    <font>
      <sz val="11"/>
      <color theme="0"/>
      <name val="Calibri"/>
      <family val="2"/>
      <scheme val="minor"/>
    </font>
    <font>
      <u/>
      <sz val="11"/>
      <color theme="10"/>
      <name val="Calibri"/>
      <family val="2"/>
      <scheme val="minor"/>
    </font>
    <font>
      <b/>
      <sz val="10"/>
      <color theme="3" tint="-0.499984740745262"/>
      <name val="Calibri"/>
      <family val="2"/>
      <scheme val="minor"/>
    </font>
    <font>
      <sz val="11"/>
      <color rgb="FFFF0000"/>
      <name val="Calibri"/>
      <family val="2"/>
      <scheme val="minor"/>
    </font>
    <font>
      <i/>
      <sz val="10"/>
      <color theme="3" tint="-0.499984740745262"/>
      <name val="Calibri"/>
      <family val="2"/>
    </font>
    <font>
      <sz val="8"/>
      <name val="Arial"/>
      <family val="2"/>
    </font>
    <font>
      <sz val="18"/>
      <color theme="3" tint="-0.499984740745262"/>
      <name val="Calibri"/>
      <family val="2"/>
      <scheme val="minor"/>
    </font>
    <font>
      <sz val="18"/>
      <color theme="1"/>
      <name val="Calibri"/>
      <family val="2"/>
      <scheme val="minor"/>
    </font>
    <font>
      <sz val="10"/>
      <color rgb="FF000000"/>
      <name val="HelveticaNeue LT 55 Roman"/>
    </font>
    <font>
      <b/>
      <sz val="12"/>
      <color theme="3" tint="-0.499984740745262"/>
      <name val="HelveticaNeue LT 85 Heavy"/>
    </font>
    <font>
      <sz val="10"/>
      <color theme="3" tint="-0.499984740745262"/>
      <name val="HelveticaNeue LT 55 Roman"/>
    </font>
    <font>
      <sz val="11"/>
      <color theme="3" tint="-0.499984740745262"/>
      <name val="Times New Roman"/>
      <family val="1"/>
    </font>
    <font>
      <b/>
      <sz val="10"/>
      <color theme="3" tint="-0.499984740745262"/>
      <name val="HelveticaNeue LT 55 Roman"/>
    </font>
    <font>
      <sz val="9"/>
      <color theme="3" tint="-0.499984740745262"/>
      <name val="Calibri"/>
      <family val="2"/>
      <scheme val="minor"/>
    </font>
    <font>
      <b/>
      <sz val="11"/>
      <color theme="1"/>
      <name val="Calibri"/>
      <family val="2"/>
      <scheme val="minor"/>
    </font>
    <font>
      <b/>
      <sz val="12"/>
      <color rgb="FF0F243E"/>
      <name val="Verdana"/>
      <family val="2"/>
    </font>
    <font>
      <sz val="11"/>
      <color rgb="FF0F243E"/>
      <name val="HelveticaNeue LT 55 Roman"/>
    </font>
    <font>
      <sz val="8"/>
      <color rgb="FF0F243E"/>
      <name val="HelveticaNeue LT 55 Roman"/>
    </font>
    <font>
      <b/>
      <sz val="12"/>
      <color rgb="FF333333"/>
      <name val="Verdana"/>
      <family val="2"/>
    </font>
    <font>
      <b/>
      <sz val="12"/>
      <color rgb="FF0F243E"/>
      <name val="HelveticaNeue LT 55 Roman"/>
    </font>
    <font>
      <sz val="11"/>
      <color rgb="FF0F243E"/>
      <name val="Verdana"/>
      <family val="2"/>
    </font>
    <font>
      <sz val="11"/>
      <color rgb="FF000000"/>
      <name val="Arial Narrow"/>
      <family val="2"/>
    </font>
    <font>
      <sz val="10"/>
      <color rgb="FF0F243E"/>
      <name val="HelveticaNeue LT 55 Roman"/>
    </font>
    <font>
      <u/>
      <sz val="11"/>
      <color rgb="FF0F243E"/>
      <name val="HelveticaNeue LT 55 Roman"/>
    </font>
    <font>
      <sz val="7"/>
      <color rgb="FF0F243E"/>
      <name val="Times New Roman"/>
      <family val="1"/>
    </font>
    <font>
      <sz val="11"/>
      <color theme="1"/>
      <name val="HelveticaNeue LT 55 Roman"/>
    </font>
    <font>
      <sz val="7.5"/>
      <color theme="3" tint="-0.499984740745262"/>
      <name val="Calibri"/>
      <family val="2"/>
      <scheme val="minor"/>
    </font>
    <font>
      <b/>
      <sz val="8"/>
      <color theme="3" tint="-0.499984740745262"/>
      <name val="Calibri"/>
      <family val="2"/>
      <scheme val="minor"/>
    </font>
    <font>
      <sz val="10"/>
      <color theme="1"/>
      <name val="Arial"/>
      <family val="2"/>
    </font>
    <font>
      <sz val="10"/>
      <name val="Arial Narrow"/>
      <family val="2"/>
    </font>
    <font>
      <sz val="8"/>
      <color theme="1"/>
      <name val="Calibri"/>
      <family val="2"/>
      <scheme val="minor"/>
    </font>
    <font>
      <sz val="8"/>
      <color indexed="8"/>
      <name val="Arial Narrow"/>
      <family val="2"/>
    </font>
    <font>
      <vertAlign val="superscript"/>
      <sz val="8"/>
      <color theme="3" tint="-0.499984740745262"/>
      <name val="Calibri"/>
      <family val="2"/>
      <scheme val="minor"/>
    </font>
    <font>
      <b/>
      <sz val="10"/>
      <color theme="3" tint="-0.499984740745262"/>
      <name val="Arial Narrow"/>
      <family val="2"/>
    </font>
    <font>
      <u/>
      <sz val="8"/>
      <color theme="3" tint="-0.499984740745262"/>
      <name val="Calibri"/>
      <family val="2"/>
      <scheme val="minor"/>
    </font>
    <font>
      <sz val="14"/>
      <color theme="5" tint="-0.499984740745262"/>
      <name val="Calibri"/>
      <family val="2"/>
      <scheme val="minor"/>
    </font>
    <font>
      <b/>
      <sz val="8"/>
      <color rgb="FF0F243E"/>
      <name val="Verdana"/>
      <family val="2"/>
    </font>
    <font>
      <b/>
      <sz val="8"/>
      <color rgb="FF333333"/>
      <name val="Verdana"/>
      <family val="2"/>
    </font>
    <font>
      <b/>
      <sz val="8"/>
      <color rgb="FF0F243E"/>
      <name val="HelveticaNeue LT 55 Roman"/>
    </font>
    <font>
      <sz val="8"/>
      <color rgb="FF0F243E"/>
      <name val="Verdana"/>
      <family val="2"/>
    </font>
    <font>
      <sz val="8"/>
      <color rgb="FF000000"/>
      <name val="Arial Narrow"/>
      <family val="2"/>
    </font>
    <font>
      <u/>
      <sz val="8"/>
      <color rgb="FF0F243E"/>
      <name val="HelveticaNeue LT 55 Roman"/>
    </font>
    <font>
      <sz val="8"/>
      <color rgb="FF0F243E"/>
      <name val="Times New Roman"/>
      <family val="1"/>
    </font>
  </fonts>
  <fills count="20">
    <fill>
      <patternFill patternType="none"/>
    </fill>
    <fill>
      <patternFill patternType="gray125"/>
    </fill>
    <fill>
      <patternFill patternType="solid">
        <fgColor rgb="FFA5A5A5"/>
      </patternFill>
    </fill>
    <fill>
      <patternFill patternType="solid">
        <fgColor theme="5" tint="-0.49998474074526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39994506668294322"/>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0"/>
        <bgColor indexed="64"/>
      </patternFill>
    </fill>
    <fill>
      <patternFill patternType="solid">
        <fgColor rgb="FFFFFF99"/>
        <bgColor indexed="64"/>
      </patternFill>
    </fill>
    <fill>
      <gradientFill degree="90">
        <stop position="0">
          <color rgb="FFFFFFFF"/>
        </stop>
        <stop position="1">
          <color theme="0"/>
        </stop>
      </gradientFill>
    </fill>
    <fill>
      <patternFill patternType="solid">
        <fgColor theme="4" tint="0.79998168889431442"/>
        <bgColor indexed="64"/>
      </patternFill>
    </fill>
    <fill>
      <patternFill patternType="solid">
        <fgColor rgb="FFEEECE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39994506668294322"/>
        <bgColor indexed="64"/>
      </patternFill>
    </fill>
    <fill>
      <patternFill patternType="solid">
        <fgColor rgb="FFFFFFCC"/>
        <bgColor indexed="64"/>
      </patternFill>
    </fill>
    <fill>
      <gradientFill type="path" left="0.5" right="0.5" top="0.5" bottom="0.5">
        <stop position="0">
          <color theme="0"/>
        </stop>
        <stop position="1">
          <color theme="2" tint="-9.8025452436902985E-2"/>
        </stop>
      </gradientFill>
    </fill>
    <fill>
      <patternFill patternType="solid">
        <fgColor theme="0"/>
        <bgColor auto="1"/>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Dashed">
        <color theme="3" tint="-0.499984740745262"/>
      </top>
      <bottom/>
      <diagonal/>
    </border>
    <border>
      <left/>
      <right/>
      <top style="thin">
        <color theme="3" tint="-0.499984740745262"/>
      </top>
      <bottom/>
      <diagonal/>
    </border>
    <border>
      <left/>
      <right style="thin">
        <color theme="3" tint="-0.499984740745262"/>
      </right>
      <top style="thin">
        <color theme="3" tint="-0.499984740745262"/>
      </top>
      <bottom/>
      <diagonal/>
    </border>
    <border>
      <left/>
      <right/>
      <top/>
      <bottom style="thin">
        <color theme="3" tint="-0.499984740745262"/>
      </bottom>
      <diagonal/>
    </border>
    <border>
      <left/>
      <right style="thin">
        <color theme="3" tint="-0.499984740745262"/>
      </right>
      <top/>
      <bottom style="thin">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right style="double">
        <color theme="0"/>
      </right>
      <top/>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style="double">
        <color theme="5" tint="-0.499984740745262"/>
      </right>
      <top/>
      <bottom style="double">
        <color theme="5" tint="-0.499984740745262"/>
      </bottom>
      <diagonal/>
    </border>
    <border>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top style="double">
        <color theme="3" tint="-0.499984740745262"/>
      </top>
      <bottom style="double">
        <color theme="3" tint="-0.499984740745262"/>
      </bottom>
      <diagonal/>
    </border>
    <border>
      <left/>
      <right style="double">
        <color theme="3" tint="-0.499984740745262"/>
      </right>
      <top style="double">
        <color theme="3" tint="-0.499984740745262"/>
      </top>
      <bottom style="double">
        <color theme="3" tint="-0.499984740745262"/>
      </bottom>
      <diagonal/>
    </border>
    <border>
      <left style="double">
        <color theme="3" tint="-0.499984740745262"/>
      </left>
      <right style="double">
        <color theme="3" tint="-0.499984740745262"/>
      </right>
      <top style="double">
        <color theme="3" tint="-0.499984740745262"/>
      </top>
      <bottom style="double">
        <color theme="3" tint="-0.499984740745262"/>
      </bottom>
      <diagonal/>
    </border>
    <border>
      <left style="double">
        <color theme="3" tint="-0.499984740745262"/>
      </left>
      <right/>
      <top style="double">
        <color theme="3" tint="-0.499984740745262"/>
      </top>
      <bottom style="double">
        <color theme="3" tint="-0.499984740745262"/>
      </bottom>
      <diagonal/>
    </border>
    <border>
      <left style="thin">
        <color theme="3" tint="-0.499984740745262"/>
      </left>
      <right/>
      <top/>
      <bottom style="thin">
        <color theme="3" tint="-0.499984740745262"/>
      </bottom>
      <diagonal/>
    </border>
    <border>
      <left style="thin">
        <color theme="3" tint="-0.499984740745262"/>
      </left>
      <right/>
      <top style="thin">
        <color theme="3" tint="-0.499984740745262"/>
      </top>
      <bottom/>
      <diagonal/>
    </border>
    <border>
      <left style="thin">
        <color theme="3" tint="-0.499984740745262"/>
      </left>
      <right/>
      <top/>
      <bottom/>
      <diagonal/>
    </border>
    <border>
      <left style="double">
        <color theme="0"/>
      </left>
      <right/>
      <top style="double">
        <color theme="0"/>
      </top>
      <bottom style="double">
        <color theme="3" tint="-0.499984740745262"/>
      </bottom>
      <diagonal/>
    </border>
    <border>
      <left/>
      <right/>
      <top style="double">
        <color theme="0"/>
      </top>
      <bottom style="double">
        <color theme="3" tint="-0.499984740745262"/>
      </bottom>
      <diagonal/>
    </border>
    <border>
      <left/>
      <right style="double">
        <color theme="0"/>
      </right>
      <top style="double">
        <color theme="0"/>
      </top>
      <bottom style="double">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0"/>
      </bottom>
      <diagonal/>
    </border>
    <border>
      <left style="double">
        <color theme="0"/>
      </left>
      <right/>
      <top style="double">
        <color theme="0"/>
      </top>
      <bottom style="double">
        <color theme="0"/>
      </bottom>
      <diagonal/>
    </border>
    <border>
      <left style="double">
        <color theme="0"/>
      </left>
      <right/>
      <top/>
      <bottom style="double">
        <color theme="0"/>
      </bottom>
      <diagonal/>
    </border>
    <border>
      <left/>
      <right/>
      <top/>
      <bottom style="double">
        <color theme="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diagonal/>
    </border>
    <border>
      <left/>
      <right/>
      <top style="double">
        <color theme="0"/>
      </top>
      <bottom/>
      <diagonal/>
    </border>
    <border>
      <left style="double">
        <color rgb="FFFFC000"/>
      </left>
      <right style="double">
        <color rgb="FFFFC000"/>
      </right>
      <top style="double">
        <color rgb="FFFFC000"/>
      </top>
      <bottom style="double">
        <color rgb="FFFFC000"/>
      </bottom>
      <diagonal/>
    </border>
    <border>
      <left/>
      <right style="thin">
        <color theme="0"/>
      </right>
      <top/>
      <bottom/>
      <diagonal/>
    </border>
    <border>
      <left style="thin">
        <color theme="0"/>
      </left>
      <right style="thin">
        <color theme="0"/>
      </right>
      <top/>
      <bottom/>
      <diagonal/>
    </border>
    <border>
      <left/>
      <right/>
      <top style="thin">
        <color auto="1"/>
      </top>
      <bottom style="thin">
        <color auto="1"/>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indexed="64"/>
      </top>
      <bottom/>
      <diagonal/>
    </border>
    <border>
      <left style="thin">
        <color theme="4" tint="-0.24994659260841701"/>
      </left>
      <right style="thin">
        <color theme="4" tint="-0.24994659260841701"/>
      </right>
      <top style="thin">
        <color indexed="64"/>
      </top>
      <bottom style="thin">
        <color theme="4" tint="-0.24994659260841701"/>
      </bottom>
      <diagonal/>
    </border>
    <border>
      <left/>
      <right/>
      <top/>
      <bottom style="double">
        <color indexed="64"/>
      </bottom>
      <diagonal/>
    </border>
    <border>
      <left style="thin">
        <color theme="3" tint="-0.499984740745262"/>
      </left>
      <right/>
      <top style="thin">
        <color theme="3" tint="-0.499984740745262"/>
      </top>
      <bottom style="thin">
        <color theme="0"/>
      </bottom>
      <diagonal/>
    </border>
    <border>
      <left/>
      <right style="thin">
        <color theme="3" tint="-0.499984740745262"/>
      </right>
      <top style="thin">
        <color theme="3" tint="-0.499984740745262"/>
      </top>
      <bottom style="thin">
        <color theme="0"/>
      </bottom>
      <diagonal/>
    </border>
    <border>
      <left style="thin">
        <color theme="3" tint="-0.499984740745262"/>
      </left>
      <right/>
      <top style="thin">
        <color theme="0"/>
      </top>
      <bottom style="thin">
        <color theme="3" tint="-0.499984740745262"/>
      </bottom>
      <diagonal/>
    </border>
    <border>
      <left/>
      <right/>
      <top style="thin">
        <color theme="0"/>
      </top>
      <bottom style="thin">
        <color theme="3" tint="-0.499984740745262"/>
      </bottom>
      <diagonal/>
    </border>
    <border>
      <left/>
      <right style="thin">
        <color theme="3" tint="-0.499984740745262"/>
      </right>
      <top style="thin">
        <color theme="0"/>
      </top>
      <bottom style="thin">
        <color theme="3" tint="-0.499984740745262"/>
      </bottom>
      <diagonal/>
    </border>
    <border>
      <left style="thin">
        <color theme="0"/>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theme="4" tint="-0.24994659260841701"/>
      </right>
      <top style="thin">
        <color indexed="64"/>
      </top>
      <bottom style="thin">
        <color indexed="64"/>
      </bottom>
      <diagonal/>
    </border>
    <border>
      <left style="thin">
        <color theme="4" tint="-0.24994659260841701"/>
      </left>
      <right style="thin">
        <color indexed="64"/>
      </right>
      <top style="thin">
        <color indexed="64"/>
      </top>
      <bottom style="thin">
        <color indexed="64"/>
      </bottom>
      <diagonal/>
    </border>
    <border>
      <left style="thin">
        <color theme="4" tint="-0.24994659260841701"/>
      </left>
      <right style="thin">
        <color theme="4" tint="-0.24994659260841701"/>
      </right>
      <top style="thin">
        <color theme="4" tint="-0.24994659260841701"/>
      </top>
      <bottom style="thin">
        <color indexed="64"/>
      </bottom>
      <diagonal/>
    </border>
    <border>
      <left style="thin">
        <color indexed="64"/>
      </left>
      <right style="thin">
        <color theme="4" tint="-0.24994659260841701"/>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3" tint="-0.24994659260841701"/>
      </bottom>
      <diagonal/>
    </border>
    <border>
      <left style="thin">
        <color indexed="64"/>
      </left>
      <right/>
      <top style="thin">
        <color indexed="64"/>
      </top>
      <bottom/>
      <diagonal/>
    </border>
    <border>
      <left style="thin">
        <color indexed="64"/>
      </left>
      <right style="thin">
        <color theme="4" tint="-0.24994659260841701"/>
      </right>
      <top style="medium">
        <color theme="4" tint="-0.24994659260841701"/>
      </top>
      <bottom style="medium">
        <color theme="4" tint="-0.24994659260841701"/>
      </bottom>
      <diagonal/>
    </border>
    <border>
      <left/>
      <right style="thin">
        <color theme="4" tint="-0.24994659260841701"/>
      </right>
      <top style="medium">
        <color theme="3" tint="-0.24994659260841701"/>
      </top>
      <bottom style="medium">
        <color theme="3"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0"/>
      </left>
      <right style="thin">
        <color theme="0"/>
      </right>
      <top style="thin">
        <color theme="3" tint="-0.499984740745262"/>
      </top>
      <bottom style="thin">
        <color theme="3" tint="-0.499984740745262"/>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thin">
        <color theme="4" tint="-0.24994659260841701"/>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top/>
      <bottom style="medium">
        <color indexed="64"/>
      </bottom>
      <diagonal/>
    </border>
    <border>
      <left/>
      <right style="double">
        <color theme="5" tint="-0.499984740745262"/>
      </right>
      <top/>
      <bottom/>
      <diagonal/>
    </border>
    <border>
      <left style="double">
        <color theme="5" tint="-0.499984740745262"/>
      </left>
      <right style="medium">
        <color indexed="64"/>
      </right>
      <top style="medium">
        <color indexed="64"/>
      </top>
      <bottom/>
      <diagonal/>
    </border>
    <border>
      <left style="medium">
        <color indexed="64"/>
      </left>
      <right style="double">
        <color theme="5" tint="-0.499984740745262"/>
      </right>
      <top style="medium">
        <color indexed="64"/>
      </top>
      <bottom/>
      <diagonal/>
    </border>
    <border>
      <left style="double">
        <color theme="5" tint="-0.499984740745262"/>
      </left>
      <right style="medium">
        <color indexed="64"/>
      </right>
      <top/>
      <bottom style="medium">
        <color indexed="64"/>
      </bottom>
      <diagonal/>
    </border>
    <border>
      <left style="medium">
        <color indexed="64"/>
      </left>
      <right style="double">
        <color theme="5" tint="-0.499984740745262"/>
      </right>
      <top/>
      <bottom style="medium">
        <color indexed="64"/>
      </bottom>
      <diagonal/>
    </border>
    <border>
      <left/>
      <right style="double">
        <color theme="5" tint="-0.499984740745262"/>
      </right>
      <top/>
      <bottom style="medium">
        <color indexed="64"/>
      </bottom>
      <diagonal/>
    </border>
    <border>
      <left style="double">
        <color theme="5" tint="-0.499984740745262"/>
      </left>
      <right/>
      <top/>
      <bottom/>
      <diagonal/>
    </border>
    <border>
      <left style="double">
        <color theme="5" tint="-0.499984740745262"/>
      </left>
      <right/>
      <top style="medium">
        <color indexed="64"/>
      </top>
      <bottom style="medium">
        <color indexed="64"/>
      </bottom>
      <diagonal/>
    </border>
    <border>
      <left/>
      <right style="double">
        <color theme="5" tint="-0.499984740745262"/>
      </right>
      <top style="medium">
        <color indexed="64"/>
      </top>
      <bottom style="medium">
        <color indexed="64"/>
      </bottom>
      <diagonal/>
    </border>
    <border>
      <left style="double">
        <color theme="5" tint="-0.499984740745262"/>
      </left>
      <right style="medium">
        <color indexed="64"/>
      </right>
      <top/>
      <bottom style="double">
        <color theme="5" tint="-0.499984740745262"/>
      </bottom>
      <diagonal/>
    </border>
    <border>
      <left/>
      <right style="medium">
        <color indexed="64"/>
      </right>
      <top/>
      <bottom style="double">
        <color theme="5" tint="-0.499984740745262"/>
      </bottom>
      <diagonal/>
    </border>
    <border>
      <left/>
      <right style="double">
        <color theme="5" tint="-0.499984740745262"/>
      </right>
      <top/>
      <bottom style="double">
        <color theme="5" tint="-0.499984740745262"/>
      </bottom>
      <diagonal/>
    </border>
  </borders>
  <cellStyleXfs count="4">
    <xf numFmtId="0" fontId="0" fillId="0" borderId="0"/>
    <xf numFmtId="0" fontId="2" fillId="2" borderId="5" applyNumberFormat="0" applyAlignment="0" applyProtection="0"/>
    <xf numFmtId="0" fontId="1" fillId="0" borderId="0" applyFont="0" applyFill="0" applyAlignment="0"/>
    <xf numFmtId="0" fontId="30" fillId="0" borderId="0" applyNumberFormat="0" applyFill="0" applyBorder="0" applyAlignment="0" applyProtection="0"/>
  </cellStyleXfs>
  <cellXfs count="361">
    <xf numFmtId="0" fontId="0" fillId="0" borderId="0" xfId="0"/>
    <xf numFmtId="3" fontId="3" fillId="0" borderId="0" xfId="0" applyNumberFormat="1" applyFont="1" applyAlignment="1" applyProtection="1">
      <alignment horizontal="right"/>
    </xf>
    <xf numFmtId="0" fontId="0" fillId="0" borderId="0" xfId="0" applyBorder="1"/>
    <xf numFmtId="0" fontId="5" fillId="0" borderId="0" xfId="0" applyFont="1"/>
    <xf numFmtId="0" fontId="12" fillId="0" borderId="0" xfId="0" applyFont="1" applyBorder="1" applyAlignment="1"/>
    <xf numFmtId="1" fontId="2" fillId="3" borderId="32" xfId="1" applyNumberFormat="1" applyFill="1" applyBorder="1" applyAlignment="1" applyProtection="1">
      <alignment horizontal="right"/>
      <protection locked="0"/>
    </xf>
    <xf numFmtId="14" fontId="2" fillId="3" borderId="33" xfId="1" applyNumberFormat="1" applyFill="1" applyBorder="1" applyAlignment="1" applyProtection="1">
      <alignment horizontal="right" vertical="center" wrapText="1"/>
      <protection locked="0"/>
    </xf>
    <xf numFmtId="164" fontId="2" fillId="3" borderId="32" xfId="1" applyNumberFormat="1" applyFill="1" applyBorder="1" applyProtection="1">
      <protection locked="0"/>
    </xf>
    <xf numFmtId="0" fontId="14" fillId="0" borderId="0" xfId="0" applyFont="1" applyBorder="1" applyAlignment="1"/>
    <xf numFmtId="0" fontId="0" fillId="0" borderId="0" xfId="0" applyAlignment="1">
      <alignment vertical="center" wrapText="1"/>
    </xf>
    <xf numFmtId="0" fontId="14" fillId="0" borderId="0" xfId="0" applyFont="1" applyAlignment="1"/>
    <xf numFmtId="0" fontId="14" fillId="0" borderId="35" xfId="0" applyFont="1" applyBorder="1" applyAlignment="1">
      <alignment vertical="center" wrapText="1"/>
    </xf>
    <xf numFmtId="0" fontId="14" fillId="0" borderId="36" xfId="0" applyFont="1" applyBorder="1" applyAlignment="1">
      <alignment vertical="center" wrapText="1"/>
    </xf>
    <xf numFmtId="0" fontId="14" fillId="0" borderId="39" xfId="0" applyFont="1" applyBorder="1" applyAlignment="1">
      <alignment vertical="center" wrapText="1"/>
    </xf>
    <xf numFmtId="0" fontId="14" fillId="0" borderId="38" xfId="0" applyFont="1" applyBorder="1" applyAlignment="1">
      <alignment vertical="center" wrapText="1"/>
    </xf>
    <xf numFmtId="0" fontId="0" fillId="0" borderId="0" xfId="0"/>
    <xf numFmtId="0" fontId="0" fillId="0" borderId="0" xfId="0" applyProtection="1"/>
    <xf numFmtId="0" fontId="8" fillId="0" borderId="0" xfId="2" applyFont="1" applyAlignment="1" applyProtection="1">
      <alignment vertical="center" wrapText="1"/>
    </xf>
    <xf numFmtId="0" fontId="0" fillId="0" borderId="43" xfId="0" applyBorder="1" applyProtection="1"/>
    <xf numFmtId="164" fontId="28" fillId="10" borderId="42" xfId="0" applyNumberFormat="1" applyFont="1" applyFill="1" applyBorder="1" applyAlignment="1" applyProtection="1">
      <alignment horizontal="center"/>
    </xf>
    <xf numFmtId="0" fontId="3" fillId="9" borderId="0" xfId="0" applyFont="1" applyFill="1" applyBorder="1" applyAlignment="1" applyProtection="1"/>
    <xf numFmtId="3" fontId="3" fillId="0" borderId="0" xfId="0" applyNumberFormat="1" applyFont="1" applyAlignment="1" applyProtection="1">
      <alignment horizontal="right"/>
      <protection hidden="1"/>
    </xf>
    <xf numFmtId="165" fontId="3" fillId="0" borderId="0" xfId="0" applyNumberFormat="1" applyFont="1" applyAlignment="1" applyProtection="1">
      <alignment horizontal="center"/>
      <protection hidden="1"/>
    </xf>
    <xf numFmtId="164" fontId="3" fillId="0" borderId="0" xfId="0" applyNumberFormat="1" applyFont="1" applyFill="1" applyProtection="1">
      <protection hidden="1"/>
    </xf>
    <xf numFmtId="164" fontId="3" fillId="0" borderId="0" xfId="0" applyNumberFormat="1" applyFont="1" applyProtection="1">
      <protection hidden="1"/>
    </xf>
    <xf numFmtId="164" fontId="3" fillId="0" borderId="0" xfId="0" applyNumberFormat="1" applyFont="1" applyAlignment="1" applyProtection="1">
      <alignment horizontal="right"/>
      <protection hidden="1"/>
    </xf>
    <xf numFmtId="166" fontId="3" fillId="0" borderId="0" xfId="0" applyNumberFormat="1" applyFont="1" applyFill="1" applyAlignment="1" applyProtection="1">
      <alignment horizontal="right"/>
      <protection hidden="1"/>
    </xf>
    <xf numFmtId="166" fontId="3" fillId="0" borderId="0" xfId="0" applyNumberFormat="1" applyFont="1" applyAlignment="1" applyProtection="1">
      <alignment horizontal="right"/>
      <protection hidden="1"/>
    </xf>
    <xf numFmtId="0" fontId="0" fillId="0" borderId="0" xfId="0" applyProtection="1">
      <protection hidden="1"/>
    </xf>
    <xf numFmtId="0" fontId="0" fillId="0" borderId="44" xfId="0" applyBorder="1" applyProtection="1">
      <protection hidden="1"/>
    </xf>
    <xf numFmtId="14" fontId="0" fillId="5" borderId="0" xfId="0" applyNumberFormat="1" applyFill="1" applyProtection="1">
      <protection hidden="1"/>
    </xf>
    <xf numFmtId="165" fontId="0" fillId="6" borderId="0" xfId="0" applyNumberFormat="1" applyFill="1" applyProtection="1">
      <protection hidden="1"/>
    </xf>
    <xf numFmtId="0" fontId="0" fillId="0" borderId="2" xfId="0" applyBorder="1" applyProtection="1">
      <protection hidden="1"/>
    </xf>
    <xf numFmtId="14" fontId="0" fillId="4" borderId="1" xfId="0" applyNumberFormat="1" applyFill="1" applyBorder="1" applyProtection="1">
      <protection hidden="1"/>
    </xf>
    <xf numFmtId="0" fontId="0" fillId="0" borderId="1" xfId="0" applyBorder="1" applyProtection="1">
      <protection hidden="1"/>
    </xf>
    <xf numFmtId="164" fontId="0" fillId="0" borderId="1" xfId="0" applyNumberFormat="1" applyBorder="1" applyProtection="1">
      <protection hidden="1"/>
    </xf>
    <xf numFmtId="0" fontId="0" fillId="0" borderId="3" xfId="0" applyBorder="1" applyProtection="1">
      <protection hidden="1"/>
    </xf>
    <xf numFmtId="1" fontId="3" fillId="0" borderId="0" xfId="0" applyNumberFormat="1" applyFont="1" applyBorder="1" applyAlignment="1" applyProtection="1">
      <alignment horizontal="right"/>
      <protection hidden="1"/>
    </xf>
    <xf numFmtId="1" fontId="0" fillId="0" borderId="0" xfId="0" applyNumberFormat="1" applyBorder="1" applyProtection="1">
      <protection hidden="1"/>
    </xf>
    <xf numFmtId="0" fontId="0" fillId="0" borderId="0" xfId="0" applyBorder="1" applyProtection="1">
      <protection hidden="1"/>
    </xf>
    <xf numFmtId="0" fontId="14" fillId="11" borderId="48" xfId="0" applyFont="1" applyFill="1" applyBorder="1" applyAlignment="1">
      <alignment vertical="center" wrapText="1"/>
    </xf>
    <xf numFmtId="0" fontId="14" fillId="0" borderId="36" xfId="0" applyFont="1" applyFill="1" applyBorder="1" applyAlignment="1">
      <alignment vertical="center" wrapText="1"/>
    </xf>
    <xf numFmtId="0" fontId="34" fillId="12" borderId="2" xfId="0" applyFont="1" applyFill="1" applyBorder="1" applyAlignment="1">
      <alignment horizontal="center" vertical="center" wrapText="1"/>
    </xf>
    <xf numFmtId="0" fontId="0" fillId="0" borderId="0" xfId="0"/>
    <xf numFmtId="0" fontId="37" fillId="0" borderId="0" xfId="0" applyFont="1" applyAlignment="1">
      <alignment horizontal="justify" vertical="center"/>
    </xf>
    <xf numFmtId="0" fontId="38" fillId="0" borderId="0" xfId="0" applyFont="1" applyAlignment="1">
      <alignment horizontal="center" vertical="center"/>
    </xf>
    <xf numFmtId="0" fontId="39" fillId="0" borderId="0" xfId="0" applyFont="1" applyAlignment="1">
      <alignment horizontal="justify" vertical="center"/>
    </xf>
    <xf numFmtId="0" fontId="39" fillId="0" borderId="0" xfId="0" applyFont="1" applyAlignment="1">
      <alignment vertical="center"/>
    </xf>
    <xf numFmtId="0" fontId="40" fillId="0" borderId="0" xfId="0" applyFont="1" applyAlignment="1">
      <alignment vertical="center"/>
    </xf>
    <xf numFmtId="0" fontId="42" fillId="0" borderId="38" xfId="0" applyFont="1" applyBorder="1" applyAlignment="1">
      <alignment vertical="center" wrapText="1"/>
    </xf>
    <xf numFmtId="0" fontId="0" fillId="0" borderId="0" xfId="0"/>
    <xf numFmtId="0" fontId="0" fillId="0" borderId="44" xfId="0" applyFill="1" applyBorder="1"/>
    <xf numFmtId="0" fontId="44" fillId="0" borderId="55" xfId="0" applyFont="1" applyFill="1" applyBorder="1" applyAlignment="1">
      <alignment horizontal="center" vertical="center" wrapText="1"/>
    </xf>
    <xf numFmtId="0" fontId="45" fillId="7" borderId="56" xfId="0" applyFont="1" applyFill="1" applyBorder="1" applyAlignment="1">
      <alignment horizontal="center" vertical="center" wrapText="1"/>
    </xf>
    <xf numFmtId="0" fontId="46" fillId="13" borderId="57" xfId="0" applyFont="1" applyFill="1" applyBorder="1" applyAlignment="1">
      <alignment horizontal="center" vertical="center" wrapText="1"/>
    </xf>
    <xf numFmtId="0" fontId="45" fillId="7" borderId="58" xfId="0" applyFont="1" applyFill="1" applyBorder="1" applyAlignment="1">
      <alignment horizontal="center" vertical="center" wrapText="1"/>
    </xf>
    <xf numFmtId="0" fontId="46" fillId="13" borderId="59" xfId="0" applyFont="1" applyFill="1" applyBorder="1" applyAlignment="1">
      <alignment horizontal="center" vertical="center" wrapText="1"/>
    </xf>
    <xf numFmtId="0" fontId="45" fillId="0" borderId="58" xfId="0" applyFont="1" applyBorder="1" applyAlignment="1">
      <alignment vertical="center" wrapText="1"/>
    </xf>
    <xf numFmtId="0" fontId="45" fillId="0" borderId="59" xfId="0" applyFont="1" applyBorder="1" applyAlignment="1">
      <alignment horizontal="center" vertical="center" wrapText="1"/>
    </xf>
    <xf numFmtId="0" fontId="45" fillId="0" borderId="58" xfId="0" applyFont="1" applyBorder="1" applyAlignment="1">
      <alignment horizontal="justify" vertical="center" wrapText="1"/>
    </xf>
    <xf numFmtId="0" fontId="47" fillId="0" borderId="0" xfId="0" applyFont="1" applyAlignment="1">
      <alignment vertical="center"/>
    </xf>
    <xf numFmtId="0" fontId="45" fillId="14" borderId="58" xfId="0" applyFont="1" applyFill="1" applyBorder="1" applyAlignment="1">
      <alignment vertical="center" wrapText="1"/>
    </xf>
    <xf numFmtId="0" fontId="45" fillId="14" borderId="59" xfId="0" applyFont="1" applyFill="1" applyBorder="1" applyAlignment="1">
      <alignment horizontal="center" vertical="center" wrapText="1"/>
    </xf>
    <xf numFmtId="0" fontId="45" fillId="14" borderId="59" xfId="0" applyFont="1" applyFill="1" applyBorder="1" applyAlignment="1">
      <alignment horizontal="right" vertical="center" wrapText="1"/>
    </xf>
    <xf numFmtId="0" fontId="51" fillId="13" borderId="57" xfId="0" applyFont="1" applyFill="1" applyBorder="1" applyAlignment="1">
      <alignment horizontal="center" vertical="center" wrapText="1"/>
    </xf>
    <xf numFmtId="0" fontId="51" fillId="13" borderId="59" xfId="0" applyFont="1" applyFill="1" applyBorder="1" applyAlignment="1">
      <alignment horizontal="center" vertical="center" wrapText="1"/>
    </xf>
    <xf numFmtId="0" fontId="44" fillId="0" borderId="0" xfId="0" applyFont="1" applyAlignment="1">
      <alignment horizontal="justify" vertical="center"/>
    </xf>
    <xf numFmtId="0" fontId="54" fillId="0" borderId="0" xfId="0" applyFont="1" applyAlignment="1">
      <alignment horizontal="justify" vertical="center"/>
    </xf>
    <xf numFmtId="0" fontId="0" fillId="0" borderId="0" xfId="0"/>
    <xf numFmtId="0" fontId="5" fillId="0" borderId="0" xfId="0" applyFont="1" applyBorder="1" applyAlignment="1"/>
    <xf numFmtId="0" fontId="5" fillId="0" borderId="0" xfId="0" applyFont="1" applyBorder="1" applyAlignment="1"/>
    <xf numFmtId="0" fontId="57" fillId="12" borderId="62" xfId="0" applyFont="1" applyFill="1" applyBorder="1" applyAlignment="1">
      <alignment horizontal="center" vertical="center" wrapText="1"/>
    </xf>
    <xf numFmtId="0" fontId="57" fillId="12" borderId="63" xfId="0" applyFont="1" applyFill="1" applyBorder="1" applyAlignment="1">
      <alignment horizontal="center" vertical="center" wrapText="1"/>
    </xf>
    <xf numFmtId="164" fontId="14" fillId="0" borderId="48" xfId="0" applyNumberFormat="1" applyFont="1" applyBorder="1" applyAlignment="1">
      <alignment vertical="center" wrapText="1"/>
    </xf>
    <xf numFmtId="164" fontId="14" fillId="0" borderId="36" xfId="0" applyNumberFormat="1" applyFont="1" applyBorder="1" applyAlignment="1">
      <alignment vertical="center" wrapText="1"/>
    </xf>
    <xf numFmtId="164" fontId="42" fillId="8" borderId="70" xfId="0" applyNumberFormat="1" applyFont="1" applyFill="1" applyBorder="1" applyAlignment="1" applyProtection="1">
      <alignment vertical="center" wrapText="1"/>
      <protection locked="0"/>
    </xf>
    <xf numFmtId="0" fontId="26" fillId="0" borderId="0" xfId="0" applyFont="1" applyAlignment="1">
      <alignment vertical="center" wrapText="1"/>
    </xf>
    <xf numFmtId="0" fontId="5" fillId="0" borderId="38" xfId="0" applyFont="1" applyBorder="1" applyAlignment="1">
      <alignment horizontal="center" vertical="center" wrapText="1"/>
    </xf>
    <xf numFmtId="0" fontId="5" fillId="0" borderId="38" xfId="0" applyFont="1" applyBorder="1" applyAlignment="1">
      <alignment vertical="center" wrapText="1"/>
    </xf>
    <xf numFmtId="0" fontId="15" fillId="0" borderId="36" xfId="0" applyFont="1" applyBorder="1" applyAlignment="1">
      <alignment vertical="center" wrapText="1"/>
    </xf>
    <xf numFmtId="0" fontId="5" fillId="0" borderId="0" xfId="0" applyFont="1" applyAlignment="1">
      <alignment vertical="center" wrapText="1"/>
    </xf>
    <xf numFmtId="0" fontId="14" fillId="0" borderId="0" xfId="0" applyFont="1" applyAlignment="1">
      <alignment vertical="center" wrapText="1"/>
    </xf>
    <xf numFmtId="0" fontId="0" fillId="0" borderId="0" xfId="0"/>
    <xf numFmtId="0" fontId="5" fillId="0" borderId="39" xfId="0" applyFont="1" applyBorder="1"/>
    <xf numFmtId="0" fontId="5" fillId="0" borderId="36" xfId="0" applyFont="1" applyBorder="1"/>
    <xf numFmtId="0" fontId="5" fillId="0" borderId="38" xfId="0" applyFont="1" applyBorder="1"/>
    <xf numFmtId="0" fontId="25" fillId="12" borderId="1" xfId="0" applyFont="1" applyFill="1" applyBorder="1" applyAlignment="1">
      <alignment horizontal="center" vertical="center" wrapText="1"/>
    </xf>
    <xf numFmtId="0" fontId="12" fillId="0" borderId="38" xfId="3" applyFont="1" applyBorder="1" applyAlignment="1">
      <alignment horizontal="center" vertical="center" wrapText="1"/>
    </xf>
    <xf numFmtId="0" fontId="12" fillId="0" borderId="38" xfId="3" applyFont="1" applyBorder="1" applyAlignment="1">
      <alignment vertical="center" wrapText="1"/>
    </xf>
    <xf numFmtId="164" fontId="42" fillId="8" borderId="37" xfId="0" applyNumberFormat="1" applyFont="1" applyFill="1" applyBorder="1" applyAlignment="1" applyProtection="1">
      <protection locked="0"/>
    </xf>
    <xf numFmtId="164" fontId="42" fillId="8" borderId="38" xfId="0" applyNumberFormat="1" applyFont="1" applyFill="1" applyBorder="1" applyAlignment="1" applyProtection="1">
      <protection locked="0"/>
    </xf>
    <xf numFmtId="0" fontId="35" fillId="0" borderId="0" xfId="0" applyFont="1" applyAlignment="1" applyProtection="1">
      <alignment horizontal="center" vertical="center" wrapText="1"/>
    </xf>
    <xf numFmtId="0" fontId="42" fillId="8" borderId="35" xfId="0" applyFont="1" applyFill="1" applyBorder="1" applyAlignment="1" applyProtection="1">
      <alignment horizontal="center" vertical="center" wrapText="1"/>
    </xf>
    <xf numFmtId="0" fontId="0" fillId="15" borderId="1" xfId="0" applyFill="1" applyBorder="1" applyAlignment="1" applyProtection="1">
      <alignment horizontal="center"/>
    </xf>
    <xf numFmtId="0" fontId="0" fillId="7" borderId="66" xfId="0" applyFill="1" applyBorder="1" applyAlignment="1" applyProtection="1">
      <alignment horizontal="center"/>
    </xf>
    <xf numFmtId="0" fontId="25" fillId="16" borderId="2" xfId="0" applyFont="1" applyFill="1" applyBorder="1" applyAlignment="1" applyProtection="1">
      <alignment horizontal="center" vertical="center" wrapText="1"/>
    </xf>
    <xf numFmtId="0" fontId="34" fillId="16" borderId="67" xfId="0" applyFont="1" applyFill="1" applyBorder="1" applyAlignment="1" applyProtection="1">
      <alignment horizontal="center" vertical="center" wrapText="1"/>
    </xf>
    <xf numFmtId="0" fontId="59" fillId="12" borderId="1" xfId="0" applyFont="1" applyFill="1" applyBorder="1" applyAlignment="1" applyProtection="1">
      <alignment horizontal="center" vertical="center" wrapText="1"/>
    </xf>
    <xf numFmtId="0" fontId="59" fillId="15" borderId="1" xfId="0" applyFont="1" applyFill="1" applyBorder="1" applyAlignment="1" applyProtection="1">
      <alignment horizontal="center" vertical="center" wrapText="1"/>
    </xf>
    <xf numFmtId="0" fontId="59" fillId="7" borderId="69"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3" fillId="0" borderId="72" xfId="3" applyFont="1" applyBorder="1" applyAlignment="1" applyProtection="1">
      <alignment vertical="center" wrapText="1"/>
    </xf>
    <xf numFmtId="0" fontId="31" fillId="0" borderId="72" xfId="0" applyFont="1" applyBorder="1" applyAlignment="1" applyProtection="1">
      <alignment horizontal="center" vertical="center" wrapText="1"/>
    </xf>
    <xf numFmtId="164" fontId="42" fillId="0" borderId="70" xfId="0" applyNumberFormat="1" applyFont="1" applyBorder="1" applyAlignment="1" applyProtection="1">
      <alignment vertical="center" wrapText="1"/>
    </xf>
    <xf numFmtId="164" fontId="42" fillId="0" borderId="38" xfId="0" applyNumberFormat="1" applyFont="1" applyBorder="1" applyAlignment="1" applyProtection="1">
      <alignment vertical="center" wrapText="1"/>
    </xf>
    <xf numFmtId="164" fontId="42" fillId="7" borderId="69" xfId="0" applyNumberFormat="1" applyFont="1" applyFill="1" applyBorder="1" applyAlignment="1" applyProtection="1"/>
    <xf numFmtId="0" fontId="5" fillId="0" borderId="0" xfId="0" applyFont="1" applyBorder="1" applyAlignment="1" applyProtection="1"/>
    <xf numFmtId="0" fontId="0" fillId="0" borderId="0" xfId="0" applyBorder="1" applyProtection="1"/>
    <xf numFmtId="0" fontId="62" fillId="0" borderId="73" xfId="0" applyFont="1" applyBorder="1" applyAlignment="1" applyProtection="1">
      <alignment horizontal="center" vertical="center" wrapText="1"/>
    </xf>
    <xf numFmtId="164" fontId="42" fillId="0" borderId="74" xfId="0" applyNumberFormat="1" applyFont="1" applyBorder="1" applyAlignment="1" applyProtection="1"/>
    <xf numFmtId="164" fontId="42" fillId="0" borderId="37" xfId="0" applyNumberFormat="1" applyFont="1" applyBorder="1" applyAlignment="1" applyProtection="1"/>
    <xf numFmtId="0" fontId="62" fillId="0" borderId="72" xfId="0" applyFont="1" applyBorder="1" applyAlignment="1" applyProtection="1">
      <alignment horizontal="center" vertical="center" wrapText="1"/>
    </xf>
    <xf numFmtId="164" fontId="42" fillId="0" borderId="75" xfId="0" applyNumberFormat="1" applyFont="1" applyBorder="1" applyAlignment="1" applyProtection="1"/>
    <xf numFmtId="164" fontId="42" fillId="0" borderId="38" xfId="0" applyNumberFormat="1" applyFont="1" applyBorder="1" applyAlignment="1" applyProtection="1"/>
    <xf numFmtId="0" fontId="14" fillId="0" borderId="0" xfId="0" applyFont="1" applyBorder="1" applyAlignment="1" applyProtection="1"/>
    <xf numFmtId="0" fontId="63" fillId="0" borderId="72" xfId="3" applyFont="1" applyBorder="1" applyAlignment="1" applyProtection="1">
      <alignment horizontal="justify" vertical="center" wrapText="1"/>
    </xf>
    <xf numFmtId="0" fontId="0" fillId="0" borderId="0" xfId="0" applyAlignment="1" applyProtection="1">
      <alignment vertical="center" wrapText="1"/>
    </xf>
    <xf numFmtId="0" fontId="14" fillId="0" borderId="0" xfId="0" applyFont="1" applyBorder="1" applyAlignment="1" applyProtection="1">
      <alignment vertical="center" wrapText="1"/>
    </xf>
    <xf numFmtId="0" fontId="0" fillId="0" borderId="0" xfId="0" applyBorder="1" applyAlignment="1" applyProtection="1">
      <alignment vertical="center" wrapText="1"/>
    </xf>
    <xf numFmtId="0" fontId="12" fillId="0" borderId="0" xfId="0" applyFont="1" applyBorder="1" applyAlignment="1" applyProtection="1"/>
    <xf numFmtId="0" fontId="59" fillId="0" borderId="0" xfId="0" applyFont="1" applyBorder="1" applyAlignment="1" applyProtection="1">
      <alignment vertical="center" wrapText="1"/>
    </xf>
    <xf numFmtId="0" fontId="58" fillId="0" borderId="0" xfId="0" applyFont="1" applyBorder="1" applyAlignment="1" applyProtection="1">
      <alignment vertical="center" wrapText="1"/>
    </xf>
    <xf numFmtId="0" fontId="60" fillId="0" borderId="0" xfId="0" applyFont="1" applyBorder="1" applyAlignment="1" applyProtection="1">
      <alignment horizontal="justify" vertical="center" wrapText="1"/>
    </xf>
    <xf numFmtId="0" fontId="58" fillId="0" borderId="0" xfId="0" applyFont="1" applyBorder="1" applyAlignment="1" applyProtection="1">
      <alignment horizontal="center" vertical="center" wrapText="1"/>
    </xf>
    <xf numFmtId="0" fontId="59" fillId="0" borderId="0" xfId="0" applyFont="1" applyProtection="1"/>
    <xf numFmtId="0" fontId="5" fillId="0" borderId="0" xfId="0" applyFont="1" applyProtection="1"/>
    <xf numFmtId="0" fontId="4" fillId="0" borderId="0" xfId="0" applyFont="1" applyBorder="1" applyAlignment="1" applyProtection="1">
      <alignment horizontal="center"/>
    </xf>
    <xf numFmtId="0" fontId="6" fillId="0" borderId="0" xfId="0" applyFont="1" applyAlignment="1" applyProtection="1">
      <alignment horizontal="left"/>
    </xf>
    <xf numFmtId="0" fontId="43" fillId="0" borderId="0" xfId="0" applyFont="1" applyAlignment="1" applyProtection="1">
      <alignment horizontal="right"/>
    </xf>
    <xf numFmtId="0" fontId="7" fillId="0" borderId="0" xfId="0" applyFont="1" applyBorder="1" applyAlignment="1" applyProtection="1">
      <alignment horizontal="center"/>
    </xf>
    <xf numFmtId="164" fontId="5" fillId="0" borderId="0" xfId="0" applyNumberFormat="1" applyFont="1" applyBorder="1" applyAlignment="1" applyProtection="1">
      <alignment horizontal="center"/>
    </xf>
    <xf numFmtId="0" fontId="5" fillId="0" borderId="0" xfId="0" applyFont="1" applyAlignment="1" applyProtection="1">
      <alignment horizontal="center"/>
    </xf>
    <xf numFmtId="165" fontId="7" fillId="0" borderId="0" xfId="0" applyNumberFormat="1" applyFont="1" applyBorder="1" applyAlignment="1" applyProtection="1">
      <alignment horizontal="center"/>
    </xf>
    <xf numFmtId="0" fontId="4" fillId="0" borderId="11" xfId="0" applyFont="1" applyBorder="1" applyAlignment="1" applyProtection="1">
      <alignment horizontal="left"/>
    </xf>
    <xf numFmtId="0" fontId="4" fillId="0" borderId="12" xfId="0" applyFont="1" applyBorder="1" applyAlignment="1" applyProtection="1">
      <alignment horizontal="left"/>
    </xf>
    <xf numFmtId="166" fontId="0" fillId="0" borderId="0" xfId="0" applyNumberFormat="1" applyProtection="1"/>
    <xf numFmtId="0" fontId="5" fillId="0" borderId="0" xfId="0" applyFont="1" applyBorder="1" applyProtection="1"/>
    <xf numFmtId="0" fontId="4" fillId="0" borderId="11" xfId="0" applyFont="1" applyBorder="1" applyAlignment="1" applyProtection="1"/>
    <xf numFmtId="0" fontId="4" fillId="0" borderId="12" xfId="0" applyFont="1" applyBorder="1" applyAlignment="1" applyProtection="1"/>
    <xf numFmtId="0" fontId="4" fillId="0" borderId="0" xfId="0" applyFont="1" applyAlignment="1" applyProtection="1">
      <alignment horizontal="left"/>
    </xf>
    <xf numFmtId="0" fontId="5" fillId="0" borderId="0" xfId="0" applyFont="1" applyBorder="1" applyAlignment="1" applyProtection="1">
      <alignment horizontal="center"/>
    </xf>
    <xf numFmtId="0" fontId="4" fillId="0" borderId="49" xfId="0" applyFont="1" applyBorder="1" applyAlignment="1" applyProtection="1">
      <alignment horizontal="right"/>
    </xf>
    <xf numFmtId="0" fontId="30" fillId="0" borderId="11" xfId="3" applyBorder="1" applyProtection="1"/>
    <xf numFmtId="0" fontId="4" fillId="0" borderId="0" xfId="0" applyFont="1" applyBorder="1" applyAlignment="1" applyProtection="1">
      <alignment horizontal="left"/>
    </xf>
    <xf numFmtId="0" fontId="5" fillId="0" borderId="12" xfId="0" applyFont="1" applyBorder="1" applyProtection="1"/>
    <xf numFmtId="164" fontId="29" fillId="0" borderId="0" xfId="0" applyNumberFormat="1" applyFont="1" applyProtection="1"/>
    <xf numFmtId="0" fontId="6" fillId="0" borderId="0" xfId="0" applyFont="1" applyAlignment="1" applyProtection="1">
      <alignment horizontal="right"/>
    </xf>
    <xf numFmtId="0" fontId="5" fillId="0" borderId="0" xfId="0" applyFont="1" applyAlignment="1" applyProtection="1"/>
    <xf numFmtId="0" fontId="0" fillId="0" borderId="6" xfId="0" applyBorder="1" applyProtection="1"/>
    <xf numFmtId="0" fontId="5" fillId="0" borderId="6" xfId="0" applyFont="1" applyBorder="1" applyProtection="1"/>
    <xf numFmtId="0" fontId="5" fillId="0" borderId="6" xfId="0" applyFont="1" applyBorder="1" applyAlignment="1" applyProtection="1"/>
    <xf numFmtId="0" fontId="29" fillId="0" borderId="0" xfId="0" applyFont="1" applyProtection="1"/>
    <xf numFmtId="0" fontId="5" fillId="0" borderId="0" xfId="0" applyFont="1" applyBorder="1" applyAlignment="1" applyProtection="1">
      <alignment horizontal="center"/>
    </xf>
    <xf numFmtId="0" fontId="0" fillId="0" borderId="0" xfId="0" applyProtection="1"/>
    <xf numFmtId="0" fontId="32" fillId="0" borderId="0" xfId="0" applyFont="1" applyProtection="1"/>
    <xf numFmtId="0" fontId="11" fillId="0" borderId="0" xfId="0" applyFont="1" applyAlignment="1" applyProtection="1">
      <alignment horizontal="center"/>
    </xf>
    <xf numFmtId="0" fontId="12" fillId="0" borderId="0" xfId="0" applyFont="1" applyAlignment="1" applyProtection="1">
      <alignment horizontal="center"/>
    </xf>
    <xf numFmtId="0" fontId="0" fillId="0" borderId="6" xfId="0" applyBorder="1" applyProtection="1">
      <protection locked="0"/>
    </xf>
    <xf numFmtId="0" fontId="5" fillId="0" borderId="6" xfId="0" applyFont="1" applyBorder="1" applyProtection="1">
      <protection locked="0"/>
    </xf>
    <xf numFmtId="0" fontId="5" fillId="0" borderId="6" xfId="0" applyFont="1" applyBorder="1" applyAlignment="1" applyProtection="1">
      <protection locked="0"/>
    </xf>
    <xf numFmtId="0" fontId="0" fillId="0" borderId="0" xfId="0" applyProtection="1">
      <protection locked="0"/>
    </xf>
    <xf numFmtId="0" fontId="5" fillId="0" borderId="0" xfId="0" applyFont="1" applyProtection="1">
      <protection locked="0"/>
    </xf>
    <xf numFmtId="0" fontId="5" fillId="0" borderId="0" xfId="0" applyFont="1" applyBorder="1" applyAlignment="1" applyProtection="1">
      <protection locked="0"/>
    </xf>
    <xf numFmtId="0" fontId="29" fillId="0" borderId="0" xfId="0" applyFont="1" applyProtection="1">
      <protection locked="0"/>
    </xf>
    <xf numFmtId="0" fontId="0" fillId="0" borderId="0" xfId="0" applyBorder="1" applyProtection="1">
      <protection locked="0"/>
    </xf>
    <xf numFmtId="0" fontId="32"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horizontal="center"/>
      <protection locked="0"/>
    </xf>
    <xf numFmtId="0" fontId="5" fillId="0" borderId="0" xfId="0" applyFont="1" applyAlignment="1" applyProtection="1">
      <protection locked="0"/>
    </xf>
    <xf numFmtId="0" fontId="5" fillId="0" borderId="0" xfId="0" applyFont="1" applyAlignment="1" applyProtection="1">
      <alignment horizontal="center"/>
      <protection locked="0"/>
    </xf>
    <xf numFmtId="0" fontId="10" fillId="0" borderId="0" xfId="0" applyFont="1" applyAlignment="1" applyProtection="1">
      <alignment horizontal="right"/>
    </xf>
    <xf numFmtId="0" fontId="18" fillId="0" borderId="0" xfId="0" applyFont="1" applyAlignment="1" applyProtection="1">
      <alignment horizontal="left"/>
    </xf>
    <xf numFmtId="0" fontId="4" fillId="0" borderId="0" xfId="0" applyFont="1" applyAlignment="1" applyProtection="1">
      <alignment horizontal="right"/>
    </xf>
    <xf numFmtId="0" fontId="5" fillId="0" borderId="11" xfId="0" applyFont="1" applyBorder="1" applyProtection="1"/>
    <xf numFmtId="0" fontId="5" fillId="0" borderId="0" xfId="0" applyFont="1" applyBorder="1" applyAlignment="1" applyProtection="1"/>
    <xf numFmtId="0" fontId="5" fillId="0" borderId="44" xfId="0" applyFont="1" applyBorder="1" applyAlignment="1" applyProtection="1"/>
    <xf numFmtId="0" fontId="5" fillId="0" borderId="71" xfId="0" applyFont="1" applyBorder="1" applyAlignment="1" applyProtection="1">
      <alignment horizontal="center"/>
    </xf>
    <xf numFmtId="0" fontId="29" fillId="0" borderId="44" xfId="0" applyFont="1" applyBorder="1" applyProtection="1"/>
    <xf numFmtId="0" fontId="0" fillId="0" borderId="0" xfId="0" applyAlignment="1" applyProtection="1"/>
    <xf numFmtId="0" fontId="46" fillId="18" borderId="81" xfId="0" applyFont="1" applyFill="1" applyBorder="1" applyAlignment="1">
      <alignment horizontal="center" vertical="center" wrapText="1"/>
    </xf>
    <xf numFmtId="0" fontId="46" fillId="18" borderId="57" xfId="0" applyFont="1" applyFill="1" applyBorder="1" applyAlignment="1">
      <alignment horizontal="center" vertical="center" wrapText="1"/>
    </xf>
    <xf numFmtId="0" fontId="46" fillId="18" borderId="59" xfId="0" applyFont="1" applyFill="1" applyBorder="1" applyAlignment="1">
      <alignment horizontal="center" vertical="center" wrapText="1"/>
    </xf>
    <xf numFmtId="0" fontId="46" fillId="18" borderId="83" xfId="0" applyFont="1" applyFill="1" applyBorder="1" applyAlignment="1">
      <alignment vertical="center" wrapText="1"/>
    </xf>
    <xf numFmtId="0" fontId="46" fillId="18" borderId="85" xfId="0" applyFont="1" applyFill="1" applyBorder="1" applyAlignment="1">
      <alignment horizontal="center" vertical="center" wrapText="1"/>
    </xf>
    <xf numFmtId="0" fontId="46" fillId="18" borderId="83" xfId="0" applyFont="1" applyFill="1" applyBorder="1" applyAlignment="1">
      <alignment horizontal="justify" vertical="center" wrapText="1"/>
    </xf>
    <xf numFmtId="0" fontId="46" fillId="18" borderId="59" xfId="0" applyFont="1" applyFill="1" applyBorder="1" applyAlignment="1">
      <alignment horizontal="right" vertical="center" wrapText="1"/>
    </xf>
    <xf numFmtId="0" fontId="46" fillId="18" borderId="85" xfId="0" applyFont="1" applyFill="1" applyBorder="1" applyAlignment="1">
      <alignment horizontal="right" vertical="center" wrapText="1"/>
    </xf>
    <xf numFmtId="0" fontId="46" fillId="18" borderId="89" xfId="0" applyFont="1" applyFill="1" applyBorder="1" applyAlignment="1">
      <alignment horizontal="justify" vertical="center" wrapText="1"/>
    </xf>
    <xf numFmtId="0" fontId="46" fillId="18" borderId="90" xfId="0" applyFont="1" applyFill="1" applyBorder="1" applyAlignment="1">
      <alignment horizontal="center" vertical="center" wrapText="1"/>
    </xf>
    <xf numFmtId="0" fontId="46" fillId="18" borderId="91" xfId="0" applyFont="1" applyFill="1" applyBorder="1" applyAlignment="1">
      <alignment horizontal="center" vertical="center" wrapText="1"/>
    </xf>
    <xf numFmtId="0" fontId="67" fillId="18" borderId="83" xfId="0" applyFont="1" applyFill="1" applyBorder="1" applyAlignment="1">
      <alignment horizontal="center" vertical="center" wrapText="1"/>
    </xf>
    <xf numFmtId="0" fontId="65" fillId="19" borderId="79" xfId="0" applyFont="1" applyFill="1" applyBorder="1" applyAlignment="1">
      <alignment horizontal="center" vertical="center" wrapText="1"/>
    </xf>
    <xf numFmtId="0" fontId="59" fillId="19" borderId="0" xfId="0" applyFont="1" applyFill="1" applyBorder="1"/>
    <xf numFmtId="0" fontId="59" fillId="19" borderId="80" xfId="0" applyFont="1" applyFill="1" applyBorder="1"/>
    <xf numFmtId="0" fontId="66" fillId="19" borderId="86" xfId="0" applyFont="1" applyFill="1" applyBorder="1" applyAlignment="1">
      <alignment vertical="center"/>
    </xf>
    <xf numFmtId="0" fontId="65" fillId="19" borderId="86" xfId="0" applyFont="1" applyFill="1" applyBorder="1" applyAlignment="1">
      <alignment horizontal="justify" vertical="center"/>
    </xf>
    <xf numFmtId="0" fontId="39" fillId="0" borderId="0" xfId="0" applyFont="1"/>
    <xf numFmtId="0" fontId="30" fillId="0" borderId="0" xfId="3" applyAlignment="1">
      <alignment vertical="center"/>
    </xf>
    <xf numFmtId="0" fontId="35" fillId="0" borderId="0" xfId="0" applyFont="1" applyAlignment="1">
      <alignment horizontal="center" vertical="center" wrapText="1"/>
    </xf>
    <xf numFmtId="0" fontId="36" fillId="0" borderId="0" xfId="0" applyFont="1" applyAlignment="1">
      <alignment horizontal="center" vertical="center" wrapText="1"/>
    </xf>
    <xf numFmtId="0" fontId="12" fillId="0" borderId="46" xfId="3" applyFont="1" applyBorder="1" applyAlignment="1">
      <alignment horizontal="center" vertical="center" wrapText="1"/>
    </xf>
    <xf numFmtId="0" fontId="12" fillId="0" borderId="37" xfId="3"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12" fillId="0" borderId="40" xfId="3" applyFont="1" applyBorder="1" applyAlignment="1">
      <alignment horizontal="center" vertical="center" wrapText="1"/>
    </xf>
    <xf numFmtId="0" fontId="5" fillId="0" borderId="40" xfId="0" applyFont="1" applyBorder="1" applyAlignment="1">
      <alignment horizontal="center" vertical="center" wrapText="1"/>
    </xf>
    <xf numFmtId="0" fontId="5" fillId="0" borderId="46" xfId="0" applyFont="1" applyBorder="1" applyAlignment="1">
      <alignment horizontal="center" vertical="center" wrapText="1"/>
    </xf>
    <xf numFmtId="0" fontId="14" fillId="8" borderId="65" xfId="0" applyFont="1" applyFill="1" applyBorder="1" applyAlignment="1" applyProtection="1">
      <alignment horizontal="center" vertical="center" wrapText="1"/>
    </xf>
    <xf numFmtId="0" fontId="14" fillId="8" borderId="68" xfId="0" applyFont="1" applyFill="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8" fillId="0" borderId="0" xfId="0" applyFont="1" applyBorder="1" applyAlignment="1" applyProtection="1">
      <alignment horizontal="center" vertical="center" wrapText="1"/>
    </xf>
    <xf numFmtId="0" fontId="35" fillId="0" borderId="0" xfId="0" applyFont="1" applyAlignment="1" applyProtection="1">
      <alignment horizontal="center" vertical="center" wrapText="1"/>
    </xf>
    <xf numFmtId="0" fontId="7" fillId="12" borderId="64" xfId="0" applyFont="1" applyFill="1" applyBorder="1" applyAlignment="1" applyProtection="1">
      <alignment horizontal="center" vertical="center" wrapText="1"/>
    </xf>
    <xf numFmtId="0" fontId="35" fillId="12" borderId="64" xfId="0" applyFont="1" applyFill="1" applyBorder="1" applyAlignment="1" applyProtection="1">
      <alignment horizontal="center" vertical="center" wrapText="1"/>
    </xf>
    <xf numFmtId="0" fontId="0" fillId="12" borderId="1" xfId="0" applyFill="1" applyBorder="1" applyAlignment="1" applyProtection="1">
      <alignment horizontal="center"/>
    </xf>
    <xf numFmtId="0" fontId="4" fillId="0" borderId="0" xfId="0" applyFont="1" applyAlignment="1" applyProtection="1">
      <alignment horizontal="left"/>
    </xf>
    <xf numFmtId="0" fontId="56" fillId="0" borderId="11" xfId="0" applyFont="1" applyBorder="1" applyAlignment="1" applyProtection="1">
      <alignment horizontal="center"/>
    </xf>
    <xf numFmtId="164" fontId="5" fillId="0" borderId="23" xfId="0" applyNumberFormat="1" applyFont="1" applyBorder="1" applyAlignment="1" applyProtection="1">
      <alignment horizontal="center"/>
      <protection locked="0"/>
    </xf>
    <xf numFmtId="164" fontId="5" fillId="0" borderId="20" xfId="0" applyNumberFormat="1" applyFont="1" applyBorder="1" applyAlignment="1" applyProtection="1">
      <alignment horizontal="center"/>
      <protection locked="0"/>
    </xf>
    <xf numFmtId="164" fontId="5" fillId="0" borderId="21" xfId="0" applyNumberFormat="1" applyFont="1" applyBorder="1" applyAlignment="1" applyProtection="1">
      <alignment horizontal="center"/>
      <protection locked="0"/>
    </xf>
    <xf numFmtId="0" fontId="4" fillId="0" borderId="34" xfId="0" applyFont="1" applyBorder="1" applyAlignment="1" applyProtection="1">
      <alignment horizontal="left"/>
    </xf>
    <xf numFmtId="0" fontId="30" fillId="17" borderId="3" xfId="3" applyFill="1" applyBorder="1" applyAlignment="1" applyProtection="1">
      <alignment horizontal="center" vertical="center" wrapText="1"/>
    </xf>
    <xf numFmtId="0" fontId="30" fillId="17" borderId="45" xfId="3" applyFill="1" applyBorder="1" applyAlignment="1" applyProtection="1">
      <alignment horizontal="center" vertical="center" wrapText="1"/>
    </xf>
    <xf numFmtId="0" fontId="30" fillId="17" borderId="4" xfId="3" applyFill="1" applyBorder="1" applyAlignment="1" applyProtection="1">
      <alignment horizontal="center" vertical="center" wrapText="1"/>
    </xf>
    <xf numFmtId="164" fontId="5" fillId="0" borderId="22" xfId="0" applyNumberFormat="1" applyFont="1" applyBorder="1" applyAlignment="1" applyProtection="1">
      <alignment horizontal="center"/>
    </xf>
    <xf numFmtId="0" fontId="6" fillId="0" borderId="0" xfId="0" applyFont="1" applyAlignment="1" applyProtection="1">
      <alignment horizontal="left"/>
    </xf>
    <xf numFmtId="0" fontId="4" fillId="0" borderId="0" xfId="0" applyFont="1" applyAlignment="1" applyProtection="1">
      <alignment horizontal="left" vertical="center" wrapText="1"/>
    </xf>
    <xf numFmtId="0" fontId="21" fillId="0" borderId="25"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26"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6" xfId="0" applyFont="1" applyBorder="1" applyAlignment="1" applyProtection="1">
      <alignment horizontal="left" vertical="center" wrapText="1"/>
    </xf>
    <xf numFmtId="0" fontId="14" fillId="0" borderId="24"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22" fillId="0" borderId="25" xfId="0" applyFont="1" applyBorder="1" applyAlignment="1" applyProtection="1">
      <alignment horizontal="left" vertical="center" wrapText="1"/>
    </xf>
    <xf numFmtId="0" fontId="14" fillId="0" borderId="50" xfId="0" applyFont="1" applyBorder="1" applyAlignment="1" applyProtection="1">
      <alignment horizontal="left"/>
    </xf>
    <xf numFmtId="0" fontId="14" fillId="0" borderId="31" xfId="0" applyFont="1" applyBorder="1" applyAlignment="1" applyProtection="1">
      <alignment horizontal="left"/>
    </xf>
    <xf numFmtId="0" fontId="14" fillId="0" borderId="51" xfId="0" applyFont="1" applyBorder="1" applyAlignment="1" applyProtection="1">
      <alignment horizontal="left"/>
    </xf>
    <xf numFmtId="0" fontId="14" fillId="0" borderId="52" xfId="0" applyFont="1" applyBorder="1" applyAlignment="1" applyProtection="1">
      <alignment horizontal="left"/>
    </xf>
    <xf numFmtId="0" fontId="14" fillId="0" borderId="53" xfId="0" applyFont="1" applyBorder="1" applyAlignment="1" applyProtection="1">
      <alignment horizontal="left"/>
    </xf>
    <xf numFmtId="0" fontId="14" fillId="0" borderId="54" xfId="0" applyFont="1" applyBorder="1" applyAlignment="1" applyProtection="1">
      <alignment horizontal="left"/>
    </xf>
    <xf numFmtId="0" fontId="4" fillId="0" borderId="11" xfId="0" applyFont="1" applyBorder="1" applyAlignment="1" applyProtection="1">
      <alignment horizontal="left"/>
    </xf>
    <xf numFmtId="0" fontId="7" fillId="0" borderId="11" xfId="0" applyFont="1" applyBorder="1" applyAlignment="1" applyProtection="1">
      <alignment horizontal="center"/>
    </xf>
    <xf numFmtId="0" fontId="7" fillId="0" borderId="20" xfId="0" applyFont="1" applyBorder="1" applyAlignment="1" applyProtection="1">
      <alignment horizontal="center"/>
    </xf>
    <xf numFmtId="0" fontId="7" fillId="0" borderId="21" xfId="0" applyFont="1" applyBorder="1" applyAlignment="1" applyProtection="1">
      <alignment horizontal="center"/>
    </xf>
    <xf numFmtId="0" fontId="4" fillId="0" borderId="0"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16"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5" fillId="0" borderId="0"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7" fillId="0" borderId="12" xfId="0" applyFont="1" applyBorder="1" applyAlignment="1" applyProtection="1">
      <alignment horizontal="center"/>
    </xf>
    <xf numFmtId="0" fontId="5" fillId="0" borderId="0" xfId="0" applyFont="1" applyAlignment="1" applyProtection="1">
      <alignment horizontal="center"/>
    </xf>
    <xf numFmtId="0" fontId="55" fillId="0" borderId="25" xfId="0" applyFont="1" applyBorder="1" applyAlignment="1" applyProtection="1">
      <alignment horizontal="center" vertical="center" wrapText="1"/>
    </xf>
    <xf numFmtId="0" fontId="55" fillId="0" borderId="7"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5" fillId="0" borderId="24" xfId="0" applyFont="1" applyBorder="1" applyAlignment="1" applyProtection="1">
      <alignment horizontal="center" vertical="center" wrapText="1"/>
    </xf>
    <xf numFmtId="0" fontId="55" fillId="0" borderId="9" xfId="0" applyFont="1" applyBorder="1" applyAlignment="1" applyProtection="1">
      <alignment horizontal="center" vertical="center" wrapText="1"/>
    </xf>
    <xf numFmtId="0" fontId="55" fillId="0" borderId="10" xfId="0" applyFont="1" applyBorder="1" applyAlignment="1" applyProtection="1">
      <alignment horizontal="center" vertical="center" wrapText="1"/>
    </xf>
    <xf numFmtId="0" fontId="4" fillId="0" borderId="11" xfId="0" applyFont="1" applyBorder="1" applyAlignment="1" applyProtection="1">
      <alignment horizontal="left"/>
      <protection locked="0"/>
    </xf>
    <xf numFmtId="0" fontId="30" fillId="16" borderId="3" xfId="3" applyFill="1" applyBorder="1" applyAlignment="1" applyProtection="1">
      <alignment horizontal="center" vertical="center" wrapText="1"/>
    </xf>
    <xf numFmtId="0" fontId="30" fillId="16" borderId="45" xfId="3" applyFill="1" applyBorder="1" applyAlignment="1" applyProtection="1">
      <alignment horizontal="center" vertical="center" wrapText="1"/>
    </xf>
    <xf numFmtId="0" fontId="30" fillId="16" borderId="4" xfId="3" applyFill="1" applyBorder="1" applyAlignment="1" applyProtection="1">
      <alignment horizontal="center" vertical="center" wrapText="1"/>
    </xf>
    <xf numFmtId="0" fontId="5" fillId="8" borderId="30" xfId="0" applyFont="1" applyFill="1" applyBorder="1" applyAlignment="1" applyProtection="1">
      <alignment horizontal="left"/>
      <protection locked="0"/>
    </xf>
    <xf numFmtId="10" fontId="5" fillId="8" borderId="30" xfId="0" applyNumberFormat="1" applyFont="1" applyFill="1" applyBorder="1" applyAlignment="1" applyProtection="1">
      <alignment horizontal="center"/>
      <protection locked="0"/>
    </xf>
    <xf numFmtId="164" fontId="5" fillId="8" borderId="30" xfId="0" applyNumberFormat="1" applyFont="1" applyFill="1" applyBorder="1" applyAlignment="1" applyProtection="1">
      <alignment horizontal="center"/>
      <protection locked="0"/>
    </xf>
    <xf numFmtId="0" fontId="0" fillId="0" borderId="0" xfId="0" applyProtection="1">
      <protection locked="0"/>
    </xf>
    <xf numFmtId="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1" fillId="0" borderId="0" xfId="0" applyFont="1" applyAlignment="1" applyProtection="1">
      <alignment horizontal="center"/>
      <protection locked="0"/>
    </xf>
    <xf numFmtId="0" fontId="19" fillId="0" borderId="0" xfId="0" applyFont="1" applyAlignment="1" applyProtection="1">
      <alignment horizontal="center"/>
      <protection locked="0"/>
    </xf>
    <xf numFmtId="0" fontId="12" fillId="0" borderId="0" xfId="0" applyFont="1" applyAlignment="1" applyProtection="1">
      <alignment horizontal="center"/>
      <protection locked="0"/>
    </xf>
    <xf numFmtId="164" fontId="12" fillId="0" borderId="23" xfId="0" applyNumberFormat="1" applyFont="1" applyBorder="1" applyAlignment="1" applyProtection="1">
      <alignment horizontal="center"/>
      <protection locked="0"/>
    </xf>
    <xf numFmtId="164" fontId="12" fillId="0" borderId="20" xfId="0" applyNumberFormat="1" applyFont="1" applyBorder="1" applyAlignment="1" applyProtection="1">
      <alignment horizontal="center"/>
      <protection locked="0"/>
    </xf>
    <xf numFmtId="164" fontId="12" fillId="0" borderId="21" xfId="0" applyNumberFormat="1" applyFont="1" applyBorder="1" applyAlignment="1" applyProtection="1">
      <alignment horizontal="center"/>
      <protection locked="0"/>
    </xf>
    <xf numFmtId="0" fontId="6" fillId="0" borderId="11" xfId="0" applyFont="1" applyBorder="1" applyAlignment="1" applyProtection="1">
      <alignment horizontal="right"/>
    </xf>
    <xf numFmtId="164" fontId="5" fillId="0" borderId="23" xfId="0" applyNumberFormat="1" applyFont="1" applyBorder="1" applyAlignment="1" applyProtection="1">
      <alignment horizontal="center"/>
    </xf>
    <xf numFmtId="0" fontId="5" fillId="0" borderId="20" xfId="0" applyFont="1" applyBorder="1" applyAlignment="1" applyProtection="1">
      <alignment horizontal="center"/>
    </xf>
    <xf numFmtId="0" fontId="5" fillId="0" borderId="21" xfId="0" applyFont="1" applyBorder="1" applyAlignment="1" applyProtection="1">
      <alignment horizontal="center"/>
    </xf>
    <xf numFmtId="0" fontId="5" fillId="8" borderId="17" xfId="0" applyFont="1" applyFill="1" applyBorder="1" applyAlignment="1" applyProtection="1">
      <alignment horizontal="left"/>
      <protection locked="0"/>
    </xf>
    <xf numFmtId="0" fontId="5" fillId="8" borderId="18" xfId="0" applyFont="1" applyFill="1" applyBorder="1" applyAlignment="1" applyProtection="1">
      <alignment horizontal="left"/>
      <protection locked="0"/>
    </xf>
    <xf numFmtId="0" fontId="5" fillId="8" borderId="19"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Alignment="1" applyProtection="1">
      <alignment horizontal="center"/>
      <protection locked="0"/>
    </xf>
    <xf numFmtId="0" fontId="5" fillId="8" borderId="30" xfId="0" applyFont="1" applyFill="1" applyBorder="1" applyAlignment="1" applyProtection="1">
      <alignment horizontal="center"/>
      <protection locked="0"/>
    </xf>
    <xf numFmtId="0" fontId="30" fillId="10" borderId="0" xfId="3" applyFill="1" applyAlignment="1" applyProtection="1">
      <alignment horizontal="center"/>
      <protection locked="0"/>
    </xf>
    <xf numFmtId="0" fontId="42" fillId="8" borderId="17" xfId="0" applyFont="1" applyFill="1" applyBorder="1" applyAlignment="1" applyProtection="1">
      <alignment horizontal="left"/>
    </xf>
    <xf numFmtId="0" fontId="42" fillId="8" borderId="18" xfId="0" applyFont="1" applyFill="1" applyBorder="1" applyAlignment="1" applyProtection="1">
      <alignment horizontal="left"/>
    </xf>
    <xf numFmtId="0" fontId="42" fillId="8" borderId="19" xfId="0" applyFont="1" applyFill="1" applyBorder="1" applyAlignment="1" applyProtection="1">
      <alignment horizontal="left"/>
    </xf>
    <xf numFmtId="164" fontId="5" fillId="8" borderId="30" xfId="0" applyNumberFormat="1" applyFont="1" applyFill="1" applyBorder="1" applyAlignment="1" applyProtection="1">
      <alignment horizontal="center"/>
    </xf>
    <xf numFmtId="0" fontId="5" fillId="8" borderId="30" xfId="0" applyFont="1" applyFill="1" applyBorder="1" applyAlignment="1" applyProtection="1">
      <alignment horizontal="center"/>
    </xf>
    <xf numFmtId="2" fontId="0" fillId="0" borderId="0" xfId="0" applyNumberFormat="1" applyAlignment="1" applyProtection="1">
      <alignment horizontal="center"/>
    </xf>
    <xf numFmtId="0" fontId="0" fillId="0" borderId="0" xfId="0" applyAlignment="1" applyProtection="1">
      <alignment horizontal="center"/>
    </xf>
    <xf numFmtId="0" fontId="11" fillId="0" borderId="0" xfId="0" applyFont="1" applyAlignment="1" applyProtection="1">
      <alignment horizontal="center"/>
    </xf>
    <xf numFmtId="0" fontId="30" fillId="10" borderId="0" xfId="3" applyFill="1" applyAlignment="1" applyProtection="1">
      <alignment horizontal="center"/>
    </xf>
    <xf numFmtId="0" fontId="19" fillId="0" borderId="0" xfId="0" applyFont="1" applyAlignment="1" applyProtection="1">
      <alignment horizontal="center"/>
    </xf>
    <xf numFmtId="0" fontId="12" fillId="0" borderId="0" xfId="0" applyFont="1" applyAlignment="1" applyProtection="1">
      <alignment horizontal="center"/>
    </xf>
    <xf numFmtId="0" fontId="0" fillId="0" borderId="0" xfId="0" applyProtection="1"/>
    <xf numFmtId="0" fontId="5" fillId="0" borderId="0" xfId="0" applyFont="1" applyBorder="1" applyAlignment="1" applyProtection="1">
      <alignment horizontal="left"/>
    </xf>
    <xf numFmtId="0" fontId="5" fillId="0" borderId="16" xfId="0" applyFont="1" applyBorder="1" applyAlignment="1" applyProtection="1">
      <alignment horizontal="left"/>
    </xf>
    <xf numFmtId="0" fontId="5" fillId="0" borderId="0" xfId="0" applyFont="1" applyBorder="1" applyAlignment="1" applyProtection="1">
      <alignment horizontal="center"/>
    </xf>
    <xf numFmtId="0" fontId="5" fillId="8" borderId="30" xfId="0" applyFont="1" applyFill="1" applyBorder="1" applyAlignment="1" applyProtection="1">
      <alignment horizontal="left"/>
    </xf>
    <xf numFmtId="0" fontId="5" fillId="8" borderId="17" xfId="0" applyFont="1" applyFill="1" applyBorder="1" applyAlignment="1" applyProtection="1">
      <alignment horizontal="left"/>
    </xf>
    <xf numFmtId="0" fontId="5" fillId="8" borderId="18" xfId="0" applyFont="1" applyFill="1" applyBorder="1" applyAlignment="1" applyProtection="1">
      <alignment horizontal="left"/>
    </xf>
    <xf numFmtId="0" fontId="5" fillId="8" borderId="19" xfId="0" applyFont="1" applyFill="1" applyBorder="1" applyAlignment="1" applyProtection="1">
      <alignment horizontal="left"/>
    </xf>
    <xf numFmtId="0" fontId="0" fillId="0" borderId="0" xfId="0" applyBorder="1" applyAlignment="1" applyProtection="1">
      <alignment horizontal="left"/>
    </xf>
    <xf numFmtId="0" fontId="5" fillId="0" borderId="0" xfId="0" applyFont="1" applyBorder="1" applyAlignment="1" applyProtection="1"/>
    <xf numFmtId="0" fontId="5" fillId="0" borderId="16" xfId="0" applyFont="1" applyBorder="1" applyAlignment="1" applyProtection="1"/>
    <xf numFmtId="0" fontId="18" fillId="0" borderId="0" xfId="0" applyFont="1" applyAlignment="1" applyProtection="1">
      <alignment horizontal="left"/>
    </xf>
    <xf numFmtId="164" fontId="5" fillId="0" borderId="20" xfId="0" applyNumberFormat="1" applyFont="1" applyBorder="1" applyAlignment="1" applyProtection="1">
      <alignment horizontal="center"/>
    </xf>
    <xf numFmtId="164" fontId="5" fillId="0" borderId="21" xfId="0" applyNumberFormat="1" applyFont="1" applyBorder="1" applyAlignment="1" applyProtection="1">
      <alignment horizontal="center"/>
    </xf>
    <xf numFmtId="0" fontId="6" fillId="0" borderId="0" xfId="0" applyFont="1" applyAlignment="1" applyProtection="1"/>
    <xf numFmtId="0" fontId="6" fillId="0" borderId="0" xfId="0" applyFont="1" applyAlignment="1" applyProtection="1">
      <alignment horizontal="center"/>
    </xf>
    <xf numFmtId="0" fontId="70" fillId="18" borderId="81" xfId="0" applyFont="1" applyFill="1" applyBorder="1" applyAlignment="1">
      <alignment horizontal="center" vertical="center" wrapText="1"/>
    </xf>
    <xf numFmtId="0" fontId="70" fillId="18" borderId="83" xfId="0" applyFont="1" applyFill="1" applyBorder="1" applyAlignment="1">
      <alignment horizontal="center" vertical="center" wrapText="1"/>
    </xf>
    <xf numFmtId="0" fontId="46" fillId="18" borderId="82" xfId="0" applyFont="1" applyFill="1" applyBorder="1" applyAlignment="1">
      <alignment horizontal="center" vertical="center" wrapText="1"/>
    </xf>
    <xf numFmtId="0" fontId="46" fillId="18" borderId="84" xfId="0" applyFont="1" applyFill="1" applyBorder="1" applyAlignment="1">
      <alignment horizontal="center" vertical="center" wrapText="1"/>
    </xf>
    <xf numFmtId="0" fontId="46" fillId="18" borderId="81" xfId="0" applyFont="1" applyFill="1" applyBorder="1" applyAlignment="1">
      <alignment horizontal="center" vertical="center" wrapText="1"/>
    </xf>
    <xf numFmtId="0" fontId="46" fillId="18" borderId="83" xfId="0" applyFont="1" applyFill="1" applyBorder="1" applyAlignment="1">
      <alignment horizontal="center" vertical="center" wrapText="1"/>
    </xf>
    <xf numFmtId="0" fontId="46" fillId="19" borderId="79" xfId="0" applyFont="1" applyFill="1" applyBorder="1" applyAlignment="1">
      <alignment horizontal="center" vertical="center" wrapText="1"/>
    </xf>
    <xf numFmtId="0" fontId="46" fillId="19" borderId="61" xfId="0" applyFont="1" applyFill="1" applyBorder="1" applyAlignment="1">
      <alignment horizontal="center" vertical="center" wrapText="1"/>
    </xf>
    <xf numFmtId="0" fontId="46" fillId="19" borderId="85" xfId="0" applyFont="1" applyFill="1" applyBorder="1" applyAlignment="1">
      <alignment horizontal="center" vertical="center" wrapText="1"/>
    </xf>
    <xf numFmtId="0" fontId="64" fillId="18" borderId="76" xfId="0" applyFont="1" applyFill="1" applyBorder="1" applyAlignment="1" applyProtection="1">
      <alignment horizontal="center"/>
    </xf>
    <xf numFmtId="0" fontId="64" fillId="18" borderId="77" xfId="0" applyFont="1" applyFill="1" applyBorder="1" applyAlignment="1" applyProtection="1">
      <alignment horizontal="center"/>
    </xf>
    <xf numFmtId="0" fontId="64" fillId="18" borderId="78" xfId="0" applyFont="1" applyFill="1" applyBorder="1" applyAlignment="1" applyProtection="1">
      <alignment horizontal="center"/>
    </xf>
    <xf numFmtId="0" fontId="68" fillId="18" borderId="81" xfId="0" applyFont="1" applyFill="1" applyBorder="1" applyAlignment="1">
      <alignment horizontal="center" vertical="center" wrapText="1"/>
    </xf>
    <xf numFmtId="0" fontId="68" fillId="18" borderId="83" xfId="0" applyFont="1" applyFill="1" applyBorder="1" applyAlignment="1">
      <alignment horizontal="center" vertical="center" wrapText="1"/>
    </xf>
    <xf numFmtId="0" fontId="65" fillId="19" borderId="87" xfId="0" applyFont="1" applyFill="1" applyBorder="1" applyAlignment="1">
      <alignment horizontal="left" vertical="center" wrapText="1"/>
    </xf>
    <xf numFmtId="0" fontId="65" fillId="19" borderId="60" xfId="0" applyFont="1" applyFill="1" applyBorder="1" applyAlignment="1">
      <alignment horizontal="left" vertical="center" wrapText="1"/>
    </xf>
    <xf numFmtId="0" fontId="65" fillId="19" borderId="88" xfId="0" applyFont="1" applyFill="1" applyBorder="1" applyAlignment="1">
      <alignment horizontal="left" vertical="center" wrapText="1"/>
    </xf>
    <xf numFmtId="4" fontId="3" fillId="0" borderId="14" xfId="0" applyNumberFormat="1" applyFont="1" applyBorder="1" applyAlignment="1" applyProtection="1">
      <alignment horizontal="center" vertical="center"/>
    </xf>
    <xf numFmtId="4" fontId="3" fillId="0" borderId="15" xfId="0" applyNumberFormat="1" applyFont="1" applyBorder="1" applyAlignment="1" applyProtection="1">
      <alignment horizontal="center" vertical="center"/>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8" fillId="0" borderId="0" xfId="2" applyFont="1" applyAlignment="1" applyProtection="1">
      <alignment horizontal="center" vertical="center" wrapText="1"/>
    </xf>
    <xf numFmtId="0" fontId="24" fillId="0" borderId="0" xfId="1" applyFont="1" applyFill="1" applyBorder="1" applyAlignment="1" applyProtection="1">
      <alignment horizontal="center"/>
    </xf>
    <xf numFmtId="0" fontId="9" fillId="0" borderId="13" xfId="1" applyFont="1" applyFill="1" applyBorder="1" applyAlignment="1" applyProtection="1">
      <alignment horizontal="center" vertical="center" wrapText="1"/>
    </xf>
    <xf numFmtId="0" fontId="17" fillId="7" borderId="34" xfId="0" applyFont="1" applyFill="1" applyBorder="1" applyAlignment="1" applyProtection="1">
      <alignment horizontal="left"/>
    </xf>
    <xf numFmtId="0" fontId="3" fillId="7" borderId="41" xfId="0" applyFont="1" applyFill="1" applyBorder="1" applyAlignment="1" applyProtection="1">
      <alignment horizontal="left"/>
    </xf>
    <xf numFmtId="0" fontId="3" fillId="7" borderId="0" xfId="0" applyFont="1" applyFill="1" applyBorder="1" applyAlignment="1" applyProtection="1">
      <alignment horizontal="left"/>
    </xf>
    <xf numFmtId="0" fontId="13" fillId="9" borderId="0" xfId="0" applyFont="1" applyFill="1" applyBorder="1" applyAlignment="1" applyProtection="1">
      <alignment horizontal="center" wrapText="1"/>
    </xf>
    <xf numFmtId="0" fontId="46" fillId="13" borderId="56" xfId="0" applyFont="1" applyFill="1" applyBorder="1" applyAlignment="1">
      <alignment horizontal="center" vertical="center" wrapText="1"/>
    </xf>
    <xf numFmtId="0" fontId="46" fillId="13" borderId="58" xfId="0" applyFont="1" applyFill="1" applyBorder="1" applyAlignment="1">
      <alignment horizontal="center" vertical="center" wrapText="1"/>
    </xf>
    <xf numFmtId="0" fontId="49" fillId="7" borderId="56" xfId="0" applyFont="1" applyFill="1" applyBorder="1" applyAlignment="1">
      <alignment horizontal="center" vertical="center" wrapText="1"/>
    </xf>
    <xf numFmtId="0" fontId="49" fillId="7" borderId="58" xfId="0" applyFont="1" applyFill="1" applyBorder="1" applyAlignment="1">
      <alignment horizontal="center" vertical="center" wrapText="1"/>
    </xf>
    <xf numFmtId="0" fontId="44" fillId="0" borderId="60" xfId="0" applyFont="1" applyBorder="1" applyAlignment="1">
      <alignment horizontal="left" vertical="center" wrapText="1"/>
    </xf>
    <xf numFmtId="0" fontId="45" fillId="7" borderId="56" xfId="0" applyFont="1" applyFill="1" applyBorder="1" applyAlignment="1">
      <alignment horizontal="center" vertical="center" wrapText="1"/>
    </xf>
    <xf numFmtId="0" fontId="45" fillId="7" borderId="58" xfId="0" applyFont="1" applyFill="1" applyBorder="1" applyAlignment="1">
      <alignment horizontal="center" vertical="center" wrapText="1"/>
    </xf>
    <xf numFmtId="0" fontId="51" fillId="13" borderId="56" xfId="0" applyFont="1" applyFill="1" applyBorder="1" applyAlignment="1">
      <alignment horizontal="center" vertical="center" wrapText="1"/>
    </xf>
    <xf numFmtId="0" fontId="51" fillId="13" borderId="58" xfId="0" applyFont="1" applyFill="1" applyBorder="1" applyAlignment="1">
      <alignment horizontal="center" vertical="center" wrapText="1"/>
    </xf>
    <xf numFmtId="0" fontId="45" fillId="0" borderId="61"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58" xfId="0" applyFont="1" applyBorder="1" applyAlignment="1">
      <alignment horizontal="center" vertical="center" wrapText="1"/>
    </xf>
  </cellXfs>
  <cellStyles count="4">
    <cellStyle name="Celda de comprobación" xfId="1" builtinId="23"/>
    <cellStyle name="Estilo 3" xfId="2"/>
    <cellStyle name="Hipervínculo" xfId="3" builtinId="8"/>
    <cellStyle name="Normal" xfId="0" builtinId="0"/>
  </cellStyles>
  <dxfs count="10">
    <dxf>
      <font>
        <color theme="0"/>
      </font>
    </dxf>
    <dxf>
      <font>
        <color theme="0"/>
      </font>
    </dxf>
    <dxf>
      <font>
        <strike val="0"/>
        <color theme="0"/>
      </font>
    </dxf>
    <dxf>
      <font>
        <color theme="0"/>
      </font>
    </dxf>
    <dxf>
      <font>
        <strike val="0"/>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508000</xdr:colOff>
      <xdr:row>37</xdr:row>
      <xdr:rowOff>31749</xdr:rowOff>
    </xdr:from>
    <xdr:to>
      <xdr:col>15</xdr:col>
      <xdr:colOff>119062</xdr:colOff>
      <xdr:row>40</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53732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53732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230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3659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20407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91832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18</xdr:col>
      <xdr:colOff>400051</xdr:colOff>
      <xdr:row>4</xdr:row>
      <xdr:rowOff>95250</xdr:rowOff>
    </xdr:from>
    <xdr:to>
      <xdr:col>19</xdr:col>
      <xdr:colOff>3177</xdr:colOff>
      <xdr:row>7</xdr:row>
      <xdr:rowOff>134937</xdr:rowOff>
    </xdr:to>
    <xdr:sp macro="" textlink="">
      <xdr:nvSpPr>
        <xdr:cNvPr id="2" name="1 Abrir llave"/>
        <xdr:cNvSpPr/>
      </xdr:nvSpPr>
      <xdr:spPr>
        <a:xfrm>
          <a:off x="6515101" y="1057275"/>
          <a:ext cx="79376" cy="66833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508000</xdr:colOff>
      <xdr:row>37</xdr:row>
      <xdr:rowOff>31749</xdr:rowOff>
    </xdr:from>
    <xdr:to>
      <xdr:col>15</xdr:col>
      <xdr:colOff>119062</xdr:colOff>
      <xdr:row>40</xdr:row>
      <xdr:rowOff>31749</xdr:rowOff>
    </xdr:to>
    <xdr:sp macro="" textlink="">
      <xdr:nvSpPr>
        <xdr:cNvPr id="2" name="1 Rectángulo"/>
        <xdr:cNvSpPr/>
      </xdr:nvSpPr>
      <xdr:spPr>
        <a:xfrm>
          <a:off x="2298700" y="68897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508000</xdr:colOff>
      <xdr:row>37</xdr:row>
      <xdr:rowOff>31749</xdr:rowOff>
    </xdr:from>
    <xdr:to>
      <xdr:col>15</xdr:col>
      <xdr:colOff>119062</xdr:colOff>
      <xdr:row>40</xdr:row>
      <xdr:rowOff>31749</xdr:rowOff>
    </xdr:to>
    <xdr:sp macro="" textlink="">
      <xdr:nvSpPr>
        <xdr:cNvPr id="2" name="1 Rectángulo"/>
        <xdr:cNvSpPr/>
      </xdr:nvSpPr>
      <xdr:spPr>
        <a:xfrm>
          <a:off x="2298700" y="68897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53732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508000</xdr:colOff>
      <xdr:row>37</xdr:row>
      <xdr:rowOff>31749</xdr:rowOff>
    </xdr:from>
    <xdr:to>
      <xdr:col>15</xdr:col>
      <xdr:colOff>119062</xdr:colOff>
      <xdr:row>40</xdr:row>
      <xdr:rowOff>31749</xdr:rowOff>
    </xdr:to>
    <xdr:sp macro="" textlink="">
      <xdr:nvSpPr>
        <xdr:cNvPr id="2" name="1 Rectángulo"/>
        <xdr:cNvSpPr/>
      </xdr:nvSpPr>
      <xdr:spPr>
        <a:xfrm>
          <a:off x="2298700" y="653732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9849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9849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sweb.seap.minhap.es/descargas-eie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abSelected="1" workbookViewId="0">
      <selection activeCell="B24" sqref="B24"/>
    </sheetView>
  </sheetViews>
  <sheetFormatPr baseColWidth="10" defaultRowHeight="15" x14ac:dyDescent="0.25"/>
  <cols>
    <col min="1" max="1" width="3.7109375" style="43" customWidth="1"/>
    <col min="2" max="2" width="90" customWidth="1"/>
    <col min="3" max="3" width="34" customWidth="1"/>
  </cols>
  <sheetData>
    <row r="1" spans="2:2" ht="15.75" x14ac:dyDescent="0.25">
      <c r="B1" s="45" t="s">
        <v>38</v>
      </c>
    </row>
    <row r="2" spans="2:2" x14ac:dyDescent="0.25">
      <c r="B2" s="46"/>
    </row>
    <row r="3" spans="2:2" x14ac:dyDescent="0.25">
      <c r="B3" s="47"/>
    </row>
    <row r="4" spans="2:2" x14ac:dyDescent="0.25">
      <c r="B4" s="47" t="s">
        <v>39</v>
      </c>
    </row>
    <row r="5" spans="2:2" x14ac:dyDescent="0.25">
      <c r="B5" s="47"/>
    </row>
    <row r="6" spans="2:2" ht="25.5" x14ac:dyDescent="0.25">
      <c r="B6" s="46" t="s">
        <v>40</v>
      </c>
    </row>
    <row r="7" spans="2:2" ht="25.5" x14ac:dyDescent="0.25">
      <c r="B7" s="46" t="s">
        <v>41</v>
      </c>
    </row>
    <row r="8" spans="2:2" ht="51" x14ac:dyDescent="0.25">
      <c r="B8" s="46" t="s">
        <v>42</v>
      </c>
    </row>
    <row r="9" spans="2:2" x14ac:dyDescent="0.25">
      <c r="B9" s="48"/>
    </row>
    <row r="10" spans="2:2" ht="38.25" x14ac:dyDescent="0.25">
      <c r="B10" s="46" t="s">
        <v>43</v>
      </c>
    </row>
    <row r="11" spans="2:2" x14ac:dyDescent="0.25">
      <c r="B11" s="46"/>
    </row>
    <row r="12" spans="2:2" ht="38.25" x14ac:dyDescent="0.25">
      <c r="B12" s="46" t="s">
        <v>304</v>
      </c>
    </row>
    <row r="13" spans="2:2" x14ac:dyDescent="0.25">
      <c r="B13" s="46"/>
    </row>
    <row r="14" spans="2:2" ht="51" x14ac:dyDescent="0.25">
      <c r="B14" s="46" t="s">
        <v>46</v>
      </c>
    </row>
    <row r="15" spans="2:2" x14ac:dyDescent="0.25">
      <c r="B15" s="46"/>
    </row>
    <row r="16" spans="2:2" ht="76.5" x14ac:dyDescent="0.25">
      <c r="B16" s="46" t="s">
        <v>44</v>
      </c>
    </row>
    <row r="17" spans="2:2" x14ac:dyDescent="0.25">
      <c r="B17" s="46"/>
    </row>
    <row r="18" spans="2:2" ht="38.25" x14ac:dyDescent="0.25">
      <c r="B18" s="46" t="s">
        <v>45</v>
      </c>
    </row>
    <row r="19" spans="2:2" x14ac:dyDescent="0.25">
      <c r="B19" s="44"/>
    </row>
    <row r="20" spans="2:2" x14ac:dyDescent="0.25">
      <c r="B20" s="196" t="s">
        <v>305</v>
      </c>
    </row>
    <row r="21" spans="2:2" x14ac:dyDescent="0.25">
      <c r="B21" s="196" t="s">
        <v>306</v>
      </c>
    </row>
    <row r="22" spans="2:2" x14ac:dyDescent="0.25">
      <c r="B22" s="197" t="s">
        <v>307</v>
      </c>
    </row>
  </sheetData>
  <sheetProtection sheet="1" objects="1" scenarios="1"/>
  <hyperlinks>
    <hyperlink ref="B22"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8"/>
  <sheetViews>
    <sheetView showGridLines="0" topLeftCell="A31" workbookViewId="0">
      <selection activeCell="L46" sqref="L46:N46"/>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4.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87</v>
      </c>
      <c r="C3" s="225"/>
      <c r="D3" s="225"/>
      <c r="E3" s="225"/>
      <c r="F3" s="225"/>
      <c r="G3" s="225"/>
      <c r="H3" s="225"/>
      <c r="I3" s="225"/>
      <c r="J3" s="225"/>
      <c r="K3" s="225"/>
      <c r="L3" s="225"/>
      <c r="M3" s="225"/>
      <c r="N3" s="225"/>
      <c r="O3" s="225"/>
      <c r="P3" s="225"/>
      <c r="Q3" s="125"/>
    </row>
    <row r="4" spans="1:17" ht="17.25" customHeight="1" x14ac:dyDescent="0.3">
      <c r="B4" s="127"/>
      <c r="C4" s="127"/>
      <c r="D4" s="127"/>
      <c r="E4" s="127"/>
      <c r="F4" s="127"/>
      <c r="G4" s="127"/>
      <c r="H4" s="127"/>
      <c r="I4" s="127"/>
      <c r="J4" s="127"/>
      <c r="K4" s="127"/>
      <c r="L4" s="127"/>
      <c r="M4" s="127"/>
      <c r="N4" s="127"/>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customHeight="1"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L60</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88</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t="s">
        <v>89</v>
      </c>
      <c r="C46" s="306"/>
      <c r="D46" s="306"/>
      <c r="E46" s="306"/>
      <c r="F46" s="306"/>
      <c r="G46" s="306"/>
      <c r="H46" s="306"/>
      <c r="I46" s="306"/>
      <c r="J46" s="306"/>
      <c r="K46" s="306"/>
      <c r="L46" s="256"/>
      <c r="M46" s="257"/>
      <c r="N46" s="258"/>
      <c r="O46" s="151">
        <f>L46</f>
        <v>0</v>
      </c>
      <c r="R46" s="135"/>
    </row>
    <row r="47" spans="1:18" ht="15" customHeight="1" x14ac:dyDescent="0.25">
      <c r="B47" s="306"/>
      <c r="C47" s="306"/>
      <c r="D47" s="306"/>
      <c r="E47" s="306"/>
      <c r="F47" s="306"/>
      <c r="G47" s="306"/>
      <c r="H47" s="306"/>
      <c r="I47" s="306"/>
      <c r="J47" s="306"/>
      <c r="K47" s="3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50</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51</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291</v>
      </c>
      <c r="C58" s="295"/>
      <c r="D58" s="295"/>
      <c r="E58" s="295"/>
      <c r="F58" s="295"/>
      <c r="G58" s="295"/>
      <c r="H58" s="296"/>
      <c r="I58" s="272">
        <v>0</v>
      </c>
      <c r="J58" s="272"/>
      <c r="K58" s="272"/>
      <c r="L58" s="297">
        <f>G55*I58</f>
        <v>0</v>
      </c>
      <c r="M58" s="297"/>
      <c r="N58" s="297"/>
      <c r="O58" s="297"/>
      <c r="P58" s="297"/>
      <c r="Q58" s="297"/>
      <c r="R58" s="135"/>
    </row>
    <row r="59" spans="1:18" x14ac:dyDescent="0.25">
      <c r="B59" s="294" t="s">
        <v>292</v>
      </c>
      <c r="C59" s="295"/>
      <c r="D59" s="295"/>
      <c r="E59" s="295"/>
      <c r="F59" s="295"/>
      <c r="G59" s="295"/>
      <c r="H59" s="296"/>
      <c r="I59" s="272">
        <v>0</v>
      </c>
      <c r="J59" s="272"/>
      <c r="K59" s="272"/>
      <c r="L59" s="297">
        <f>G55*I59</f>
        <v>0</v>
      </c>
      <c r="M59" s="297"/>
      <c r="N59" s="297"/>
      <c r="O59" s="297"/>
      <c r="P59" s="297"/>
      <c r="Q59" s="297"/>
      <c r="R59" s="135"/>
    </row>
    <row r="60" spans="1:18" x14ac:dyDescent="0.25">
      <c r="B60" s="294" t="s">
        <v>293</v>
      </c>
      <c r="C60" s="295"/>
      <c r="D60" s="295"/>
      <c r="E60" s="295"/>
      <c r="F60" s="295"/>
      <c r="G60" s="295"/>
      <c r="H60" s="296"/>
      <c r="I60" s="272">
        <v>0</v>
      </c>
      <c r="J60" s="272"/>
      <c r="K60" s="272"/>
      <c r="L60" s="297">
        <f>G55*I60</f>
        <v>0</v>
      </c>
      <c r="M60" s="297"/>
      <c r="N60" s="297"/>
      <c r="O60" s="297"/>
      <c r="P60" s="297"/>
      <c r="Q60" s="297"/>
      <c r="R60" s="135"/>
    </row>
    <row r="61" spans="1:18" x14ac:dyDescent="0.25">
      <c r="B61" s="294" t="s">
        <v>294</v>
      </c>
      <c r="C61" s="295"/>
      <c r="D61" s="295"/>
      <c r="E61" s="295"/>
      <c r="F61" s="295"/>
      <c r="G61" s="295"/>
      <c r="H61" s="296"/>
      <c r="I61" s="272">
        <v>0</v>
      </c>
      <c r="J61" s="272"/>
      <c r="K61" s="272"/>
      <c r="L61" s="297">
        <f>G55*I61</f>
        <v>0</v>
      </c>
      <c r="M61" s="297"/>
      <c r="N61" s="297"/>
      <c r="O61" s="297"/>
      <c r="P61" s="297"/>
      <c r="Q61" s="297"/>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sheetData>
  <sheetProtection sheet="1" objects="1" scenarios="1"/>
  <mergeCells count="78">
    <mergeCell ref="A1:C1"/>
    <mergeCell ref="B3:P3"/>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F38:J38"/>
    <mergeCell ref="L38:N38"/>
    <mergeCell ref="B42:J42"/>
    <mergeCell ref="B44:K44"/>
    <mergeCell ref="L44:N44"/>
    <mergeCell ref="L58:Q58"/>
    <mergeCell ref="B55:F55"/>
    <mergeCell ref="G55:K55"/>
    <mergeCell ref="B45:K45"/>
    <mergeCell ref="B46:K46"/>
    <mergeCell ref="L46:N46"/>
    <mergeCell ref="B47:K47"/>
    <mergeCell ref="B48:K48"/>
    <mergeCell ref="L48:N48"/>
    <mergeCell ref="A50:C50"/>
    <mergeCell ref="B51:E51"/>
    <mergeCell ref="B52:Q52"/>
    <mergeCell ref="B53:P53"/>
    <mergeCell ref="A54:B54"/>
    <mergeCell ref="C22:H23"/>
    <mergeCell ref="B60:H60"/>
    <mergeCell ref="I60:K60"/>
    <mergeCell ref="L60:Q60"/>
    <mergeCell ref="B61:H61"/>
    <mergeCell ref="I61:K61"/>
    <mergeCell ref="L61:Q61"/>
    <mergeCell ref="B59:H59"/>
    <mergeCell ref="I59:K59"/>
    <mergeCell ref="L59:Q59"/>
    <mergeCell ref="B56:C56"/>
    <mergeCell ref="B57:H57"/>
    <mergeCell ref="I57:K57"/>
    <mergeCell ref="L57:Q57"/>
    <mergeCell ref="B58:H58"/>
    <mergeCell ref="I58:K58"/>
  </mergeCells>
  <conditionalFormatting sqref="B44:K44">
    <cfRule type="dataBar" priority="1">
      <dataBar>
        <cfvo type="min"/>
        <cfvo type="max"/>
        <color rgb="FF638EC6"/>
      </dataBar>
      <extLst>
        <ext xmlns:x14="http://schemas.microsoft.com/office/spreadsheetml/2009/9/main" uri="{B025F937-C7B1-47D3-B67F-A62EFF666E3E}">
          <x14:id>{0CA11352-4639-479C-864E-E902C6E8B6AA}</x14:id>
        </ext>
      </extLst>
    </cfRule>
  </conditionalFormatting>
  <hyperlinks>
    <hyperlink ref="A54:B54" location="POLI!A28" display="VOLVER"/>
    <hyperlink ref="K35" location="POLI!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CA11352-4639-479C-864E-E902C6E8B6AA}">
            <x14:dataBar minLength="0" maxLength="100" negativeBarColorSameAsPositive="1" axisPosition="none">
              <x14:cfvo type="min"/>
              <x14:cfvo type="max"/>
            </x14:dataBar>
          </x14:cfRule>
          <xm:sqref>B44:K44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31" workbookViewId="0">
      <selection activeCell="L46" sqref="L46:N46"/>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4.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90</v>
      </c>
      <c r="C3" s="225"/>
      <c r="D3" s="225"/>
      <c r="E3" s="225"/>
      <c r="F3" s="225"/>
      <c r="G3" s="225"/>
      <c r="H3" s="225"/>
      <c r="I3" s="225"/>
      <c r="J3" s="225"/>
      <c r="K3" s="225"/>
      <c r="L3" s="225"/>
      <c r="M3" s="225"/>
      <c r="N3" s="225"/>
      <c r="O3" s="225"/>
      <c r="P3" s="225"/>
      <c r="Q3" s="125"/>
    </row>
    <row r="4" spans="1:17" ht="17.25" customHeight="1" x14ac:dyDescent="0.3">
      <c r="B4" s="225" t="s">
        <v>91</v>
      </c>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customHeight="1"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L61</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92</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t="s">
        <v>89</v>
      </c>
      <c r="C46" s="306"/>
      <c r="D46" s="306"/>
      <c r="E46" s="306"/>
      <c r="F46" s="306"/>
      <c r="G46" s="306"/>
      <c r="H46" s="306"/>
      <c r="I46" s="306"/>
      <c r="J46" s="306"/>
      <c r="K46" s="306"/>
      <c r="L46" s="256"/>
      <c r="M46" s="257"/>
      <c r="N46" s="258"/>
      <c r="O46" s="151">
        <f>L46</f>
        <v>0</v>
      </c>
      <c r="R46" s="135"/>
    </row>
    <row r="47" spans="1:18" ht="15" customHeight="1" x14ac:dyDescent="0.25">
      <c r="B47" s="306"/>
      <c r="C47" s="306"/>
      <c r="D47" s="306"/>
      <c r="E47" s="306"/>
      <c r="F47" s="306"/>
      <c r="G47" s="306"/>
      <c r="H47" s="306"/>
      <c r="I47" s="306"/>
      <c r="J47" s="306"/>
      <c r="K47" s="3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50</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51</v>
      </c>
      <c r="C55" s="304"/>
      <c r="D55" s="304"/>
      <c r="E55" s="304"/>
      <c r="F55" s="304"/>
      <c r="G55" s="280">
        <v>0</v>
      </c>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291</v>
      </c>
      <c r="C58" s="295"/>
      <c r="D58" s="295"/>
      <c r="E58" s="295"/>
      <c r="F58" s="295"/>
      <c r="G58" s="295"/>
      <c r="H58" s="296"/>
      <c r="I58" s="272">
        <v>0</v>
      </c>
      <c r="J58" s="272"/>
      <c r="K58" s="272"/>
      <c r="L58" s="297">
        <f>G55*I58</f>
        <v>0</v>
      </c>
      <c r="M58" s="297"/>
      <c r="N58" s="297"/>
      <c r="O58" s="297"/>
      <c r="P58" s="297"/>
      <c r="Q58" s="297"/>
      <c r="R58" s="135"/>
    </row>
    <row r="59" spans="1:18" x14ac:dyDescent="0.25">
      <c r="B59" s="294" t="s">
        <v>292</v>
      </c>
      <c r="C59" s="295"/>
      <c r="D59" s="295"/>
      <c r="E59" s="295"/>
      <c r="F59" s="295"/>
      <c r="G59" s="295"/>
      <c r="H59" s="296"/>
      <c r="I59" s="272">
        <v>0</v>
      </c>
      <c r="J59" s="272"/>
      <c r="K59" s="272"/>
      <c r="L59" s="297">
        <f>G55*I59</f>
        <v>0</v>
      </c>
      <c r="M59" s="297"/>
      <c r="N59" s="297"/>
      <c r="O59" s="297"/>
      <c r="P59" s="297"/>
      <c r="Q59" s="297"/>
      <c r="R59" s="135"/>
    </row>
    <row r="60" spans="1:18" x14ac:dyDescent="0.25">
      <c r="B60" s="294" t="s">
        <v>293</v>
      </c>
      <c r="C60" s="295"/>
      <c r="D60" s="295"/>
      <c r="E60" s="295"/>
      <c r="F60" s="295"/>
      <c r="G60" s="295"/>
      <c r="H60" s="296"/>
      <c r="I60" s="272">
        <v>0</v>
      </c>
      <c r="J60" s="272"/>
      <c r="K60" s="272"/>
      <c r="L60" s="297">
        <f>G55*I60</f>
        <v>0</v>
      </c>
      <c r="M60" s="297"/>
      <c r="N60" s="297"/>
      <c r="O60" s="297"/>
      <c r="P60" s="297"/>
      <c r="Q60" s="297"/>
      <c r="R60" s="135"/>
    </row>
    <row r="61" spans="1:18" x14ac:dyDescent="0.25">
      <c r="B61" s="294" t="s">
        <v>294</v>
      </c>
      <c r="C61" s="295"/>
      <c r="D61" s="295"/>
      <c r="E61" s="295"/>
      <c r="F61" s="295"/>
      <c r="G61" s="295"/>
      <c r="H61" s="296"/>
      <c r="I61" s="272">
        <v>0</v>
      </c>
      <c r="J61" s="272"/>
      <c r="K61" s="272"/>
      <c r="L61" s="297">
        <f>G55*I61</f>
        <v>0</v>
      </c>
      <c r="M61" s="297"/>
      <c r="N61" s="297"/>
      <c r="O61" s="297"/>
      <c r="P61" s="297"/>
      <c r="Q61" s="297"/>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9">
    <mergeCell ref="B61:H61"/>
    <mergeCell ref="I61:K61"/>
    <mergeCell ref="L61:Q61"/>
    <mergeCell ref="B59:H59"/>
    <mergeCell ref="I59:K59"/>
    <mergeCell ref="L59:Q59"/>
    <mergeCell ref="B60:H60"/>
    <mergeCell ref="I60:K60"/>
    <mergeCell ref="L60:Q60"/>
    <mergeCell ref="A1:C1"/>
    <mergeCell ref="B3:P3"/>
    <mergeCell ref="B5:G5"/>
    <mergeCell ref="B7:D7"/>
    <mergeCell ref="F7:H7"/>
    <mergeCell ref="I7:K7"/>
    <mergeCell ref="B4:N4"/>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F38:J38"/>
    <mergeCell ref="L38:N38"/>
    <mergeCell ref="B42:J42"/>
    <mergeCell ref="B44:K44"/>
    <mergeCell ref="L44:N44"/>
    <mergeCell ref="A50:C50"/>
    <mergeCell ref="B51:E51"/>
    <mergeCell ref="B52:Q52"/>
    <mergeCell ref="B53:P53"/>
    <mergeCell ref="A54:B54"/>
    <mergeCell ref="C22:H23"/>
    <mergeCell ref="B56:C56"/>
    <mergeCell ref="L57:Q57"/>
    <mergeCell ref="B58:H58"/>
    <mergeCell ref="I58:K58"/>
    <mergeCell ref="L58:Q58"/>
    <mergeCell ref="B55:F55"/>
    <mergeCell ref="G55:K55"/>
    <mergeCell ref="B57:H57"/>
    <mergeCell ref="I57:K57"/>
    <mergeCell ref="B45:K45"/>
    <mergeCell ref="B46:K46"/>
    <mergeCell ref="L46:N46"/>
    <mergeCell ref="B47:K47"/>
    <mergeCell ref="B48:K48"/>
    <mergeCell ref="L48:N48"/>
  </mergeCells>
  <conditionalFormatting sqref="B44:K44">
    <cfRule type="dataBar" priority="1">
      <dataBar>
        <cfvo type="min"/>
        <cfvo type="max"/>
        <color rgb="FF638EC6"/>
      </dataBar>
      <extLst>
        <ext xmlns:x14="http://schemas.microsoft.com/office/spreadsheetml/2009/9/main" uri="{B025F937-C7B1-47D3-B67F-A62EFF666E3E}">
          <x14:id>{A6735B1B-7BC5-4721-B3A9-BED5C2ABD63D}</x14:id>
        </ext>
      </extLst>
    </cfRule>
  </conditionalFormatting>
  <hyperlinks>
    <hyperlink ref="A54:B54" location="TRAFI!A28" display="VOLVER"/>
    <hyperlink ref="K35" location="TRAFI!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6735B1B-7BC5-4721-B3A9-BED5C2ABD63D}">
            <x14:dataBar minLength="0" maxLength="100" negativeBarColorSameAsPositive="1" axisPosition="none">
              <x14:cfvo type="min"/>
              <x14:cfvo type="max"/>
            </x14:dataBar>
          </x14:cfRule>
          <xm:sqref>B44:K44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L44" sqref="L44:N44"/>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98</v>
      </c>
      <c r="C3" s="225"/>
      <c r="D3" s="225"/>
      <c r="E3" s="225"/>
      <c r="F3" s="225"/>
      <c r="G3" s="225"/>
      <c r="H3" s="225"/>
      <c r="I3" s="225"/>
      <c r="J3" s="225"/>
      <c r="K3" s="225"/>
      <c r="L3" s="225"/>
      <c r="M3" s="225"/>
      <c r="N3" s="225"/>
      <c r="O3" s="225"/>
      <c r="P3" s="225"/>
      <c r="Q3" s="225"/>
    </row>
    <row r="4" spans="1:17" ht="17.25" customHeight="1" x14ac:dyDescent="0.3">
      <c r="B4" s="225" t="s">
        <v>99</v>
      </c>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customHeight="1"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L60</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57</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c r="C46" s="306"/>
      <c r="D46" s="306"/>
      <c r="E46" s="306"/>
      <c r="F46" s="306"/>
      <c r="G46" s="306"/>
      <c r="H46" s="306"/>
      <c r="I46" s="306"/>
      <c r="J46" s="306"/>
      <c r="K46" s="306"/>
      <c r="L46" s="308"/>
      <c r="M46" s="308"/>
      <c r="N46" s="308"/>
      <c r="O46" s="151">
        <f>L46</f>
        <v>0</v>
      </c>
      <c r="R46" s="135"/>
    </row>
    <row r="47" spans="1:18" ht="15" customHeight="1" x14ac:dyDescent="0.25">
      <c r="B47" s="106"/>
      <c r="C47" s="106"/>
      <c r="D47" s="106"/>
      <c r="E47" s="106"/>
      <c r="F47" s="106"/>
      <c r="G47" s="106"/>
      <c r="H47" s="106"/>
      <c r="I47" s="106"/>
      <c r="J47" s="106"/>
      <c r="K47" s="1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93</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94</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R58" s="135"/>
    </row>
    <row r="59" spans="1:18" x14ac:dyDescent="0.25">
      <c r="B59" s="298" t="s">
        <v>47</v>
      </c>
      <c r="C59" s="298"/>
      <c r="D59" s="298"/>
      <c r="E59" s="298"/>
      <c r="F59" s="298"/>
      <c r="G59" s="298"/>
      <c r="H59" s="298"/>
      <c r="I59" s="298" t="s">
        <v>22</v>
      </c>
      <c r="J59" s="298"/>
      <c r="K59" s="298"/>
      <c r="L59" s="298" t="s">
        <v>23</v>
      </c>
      <c r="M59" s="298"/>
      <c r="N59" s="298"/>
      <c r="O59" s="298"/>
      <c r="P59" s="298"/>
      <c r="Q59" s="298"/>
      <c r="R59" s="135"/>
    </row>
    <row r="60" spans="1:18" x14ac:dyDescent="0.25">
      <c r="B60" s="294" t="s">
        <v>96</v>
      </c>
      <c r="C60" s="295"/>
      <c r="D60" s="295"/>
      <c r="E60" s="295"/>
      <c r="F60" s="295"/>
      <c r="G60" s="295"/>
      <c r="H60" s="296"/>
      <c r="I60" s="272">
        <v>0</v>
      </c>
      <c r="J60" s="272"/>
      <c r="K60" s="272"/>
      <c r="L60" s="297">
        <f>G55*I60</f>
        <v>0</v>
      </c>
      <c r="M60" s="297"/>
      <c r="N60" s="297"/>
      <c r="O60" s="297"/>
      <c r="P60" s="297"/>
      <c r="Q60" s="297"/>
      <c r="R60" s="135"/>
    </row>
    <row r="61" spans="1:18" x14ac:dyDescent="0.25">
      <c r="B61" s="294" t="s">
        <v>100</v>
      </c>
      <c r="C61" s="295"/>
      <c r="D61" s="295"/>
      <c r="E61" s="295"/>
      <c r="F61" s="295"/>
      <c r="G61" s="295"/>
      <c r="H61" s="296"/>
      <c r="I61" s="272">
        <v>0</v>
      </c>
      <c r="J61" s="272"/>
      <c r="K61" s="272"/>
      <c r="L61" s="297">
        <f>G55*I61</f>
        <v>0</v>
      </c>
      <c r="M61" s="297"/>
      <c r="N61" s="297"/>
      <c r="O61" s="297"/>
      <c r="P61" s="297"/>
      <c r="Q61" s="297"/>
      <c r="R61" s="135"/>
    </row>
    <row r="62" spans="1:18" x14ac:dyDescent="0.25">
      <c r="B62" s="294" t="s">
        <v>95</v>
      </c>
      <c r="C62" s="295"/>
      <c r="D62" s="295"/>
      <c r="E62" s="295"/>
      <c r="F62" s="295"/>
      <c r="G62" s="295"/>
      <c r="H62" s="296"/>
      <c r="I62" s="272">
        <v>0</v>
      </c>
      <c r="J62" s="272"/>
      <c r="K62" s="272"/>
      <c r="L62" s="297">
        <f>G55*I62</f>
        <v>0</v>
      </c>
      <c r="M62" s="297"/>
      <c r="N62" s="297"/>
      <c r="O62" s="297"/>
      <c r="P62" s="297"/>
      <c r="Q62" s="297"/>
      <c r="R62" s="135"/>
    </row>
    <row r="63" spans="1:18" x14ac:dyDescent="0.25">
      <c r="B63" s="294" t="s">
        <v>97</v>
      </c>
      <c r="C63" s="295"/>
      <c r="D63" s="295"/>
      <c r="E63" s="295"/>
      <c r="F63" s="295"/>
      <c r="G63" s="295"/>
      <c r="H63" s="296"/>
      <c r="I63" s="272">
        <v>0</v>
      </c>
      <c r="J63" s="272"/>
      <c r="K63" s="272"/>
      <c r="L63" s="297">
        <f>G55*I63</f>
        <v>0</v>
      </c>
      <c r="M63" s="297"/>
      <c r="N63" s="297"/>
      <c r="O63" s="297"/>
      <c r="P63" s="297"/>
      <c r="Q63" s="297"/>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8">
    <mergeCell ref="A1:C1"/>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A50:C50"/>
    <mergeCell ref="F38:J38"/>
    <mergeCell ref="L38:N38"/>
    <mergeCell ref="B42:J42"/>
    <mergeCell ref="B44:K44"/>
    <mergeCell ref="L44:N44"/>
    <mergeCell ref="B45:K45"/>
    <mergeCell ref="B46:K46"/>
    <mergeCell ref="L46:N46"/>
    <mergeCell ref="B48:K48"/>
    <mergeCell ref="L48:N48"/>
    <mergeCell ref="L60:Q60"/>
    <mergeCell ref="B56:C56"/>
    <mergeCell ref="B51:E51"/>
    <mergeCell ref="B52:Q52"/>
    <mergeCell ref="B53:P53"/>
    <mergeCell ref="A54:B54"/>
    <mergeCell ref="B55:F55"/>
    <mergeCell ref="G55:K55"/>
    <mergeCell ref="C22:H23"/>
    <mergeCell ref="B63:H63"/>
    <mergeCell ref="I63:K63"/>
    <mergeCell ref="L63:Q63"/>
    <mergeCell ref="B3:Q3"/>
    <mergeCell ref="B61:H61"/>
    <mergeCell ref="I61:K61"/>
    <mergeCell ref="L61:Q61"/>
    <mergeCell ref="B62:H62"/>
    <mergeCell ref="I62:K62"/>
    <mergeCell ref="L62:Q62"/>
    <mergeCell ref="B59:H59"/>
    <mergeCell ref="I59:K59"/>
    <mergeCell ref="L59:Q59"/>
    <mergeCell ref="B60:H60"/>
    <mergeCell ref="I60:K60"/>
  </mergeCells>
  <conditionalFormatting sqref="B44:K44">
    <cfRule type="dataBar" priority="1">
      <dataBar>
        <cfvo type="min"/>
        <cfvo type="max"/>
        <color rgb="FF638EC6"/>
      </dataBar>
      <extLst>
        <ext xmlns:x14="http://schemas.microsoft.com/office/spreadsheetml/2009/9/main" uri="{B025F937-C7B1-47D3-B67F-A62EFF666E3E}">
          <x14:id>{54D8E8E0-7923-4E97-BEC7-DFDE19FAB5A2}</x14:id>
        </ext>
      </extLst>
    </cfRule>
  </conditionalFormatting>
  <hyperlinks>
    <hyperlink ref="A54:B54" location="TURI!A28" display="VOLVER"/>
    <hyperlink ref="K35" location="TURI!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54D8E8E0-7923-4E97-BEC7-DFDE19FAB5A2}">
            <x14:dataBar minLength="0" maxLength="100" negativeBarColorSameAsPositive="1" axisPosition="none">
              <x14:cfvo type="min"/>
              <x14:cfvo type="max"/>
            </x14:dataBar>
          </x14:cfRule>
          <xm:sqref>B44:K44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8" workbookViewId="0">
      <selection activeCell="L46" sqref="L46:N46"/>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101</v>
      </c>
      <c r="C3" s="225"/>
      <c r="D3" s="225"/>
      <c r="E3" s="225"/>
      <c r="F3" s="225"/>
      <c r="G3" s="225"/>
      <c r="H3" s="225"/>
      <c r="I3" s="225"/>
      <c r="J3" s="225"/>
      <c r="K3" s="225"/>
      <c r="L3" s="225"/>
      <c r="M3" s="225"/>
      <c r="N3" s="225"/>
      <c r="O3" s="225"/>
      <c r="P3" s="225"/>
      <c r="Q3" s="225"/>
    </row>
    <row r="4" spans="1:17" ht="17.25" customHeight="1" x14ac:dyDescent="0.3">
      <c r="B4" s="225"/>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L61</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102</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t="s">
        <v>103</v>
      </c>
      <c r="C46" s="306"/>
      <c r="D46" s="306"/>
      <c r="E46" s="306"/>
      <c r="F46" s="306"/>
      <c r="G46" s="306"/>
      <c r="H46" s="306"/>
      <c r="I46" s="306"/>
      <c r="J46" s="306"/>
      <c r="K46" s="306"/>
      <c r="L46" s="256"/>
      <c r="M46" s="257"/>
      <c r="N46" s="258"/>
      <c r="O46" s="151">
        <f>L46</f>
        <v>0</v>
      </c>
      <c r="R46" s="135"/>
    </row>
    <row r="47" spans="1:18" ht="15" customHeight="1" x14ac:dyDescent="0.25">
      <c r="B47" s="106"/>
      <c r="C47" s="106"/>
      <c r="D47" s="106"/>
      <c r="E47" s="106"/>
      <c r="F47" s="106"/>
      <c r="G47" s="106"/>
      <c r="H47" s="106"/>
      <c r="I47" s="106"/>
      <c r="J47" s="106"/>
      <c r="K47" s="1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93</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94</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R58" s="135"/>
    </row>
    <row r="59" spans="1:18" x14ac:dyDescent="0.25">
      <c r="B59" s="298" t="s">
        <v>47</v>
      </c>
      <c r="C59" s="298"/>
      <c r="D59" s="298"/>
      <c r="E59" s="298"/>
      <c r="F59" s="298"/>
      <c r="G59" s="298"/>
      <c r="H59" s="298"/>
      <c r="I59" s="298" t="s">
        <v>22</v>
      </c>
      <c r="J59" s="298"/>
      <c r="K59" s="298"/>
      <c r="L59" s="298" t="s">
        <v>23</v>
      </c>
      <c r="M59" s="298"/>
      <c r="N59" s="298"/>
      <c r="O59" s="298"/>
      <c r="P59" s="298"/>
      <c r="Q59" s="298"/>
      <c r="R59" s="135"/>
    </row>
    <row r="60" spans="1:18" x14ac:dyDescent="0.25">
      <c r="B60" s="294" t="s">
        <v>96</v>
      </c>
      <c r="C60" s="295"/>
      <c r="D60" s="295"/>
      <c r="E60" s="295"/>
      <c r="F60" s="295"/>
      <c r="G60" s="295"/>
      <c r="H60" s="296"/>
      <c r="I60" s="272">
        <v>0</v>
      </c>
      <c r="J60" s="272"/>
      <c r="K60" s="272"/>
      <c r="L60" s="297">
        <f>G55*I60</f>
        <v>0</v>
      </c>
      <c r="M60" s="297"/>
      <c r="N60" s="297"/>
      <c r="O60" s="297"/>
      <c r="P60" s="297"/>
      <c r="Q60" s="297"/>
      <c r="R60" s="135"/>
    </row>
    <row r="61" spans="1:18" x14ac:dyDescent="0.25">
      <c r="B61" s="294" t="s">
        <v>100</v>
      </c>
      <c r="C61" s="295"/>
      <c r="D61" s="295"/>
      <c r="E61" s="295"/>
      <c r="F61" s="295"/>
      <c r="G61" s="295"/>
      <c r="H61" s="296"/>
      <c r="I61" s="272">
        <v>0</v>
      </c>
      <c r="J61" s="272"/>
      <c r="K61" s="272"/>
      <c r="L61" s="297">
        <f>G55*I61</f>
        <v>0</v>
      </c>
      <c r="M61" s="297"/>
      <c r="N61" s="297"/>
      <c r="O61" s="297"/>
      <c r="P61" s="297"/>
      <c r="Q61" s="297"/>
      <c r="R61" s="135"/>
    </row>
    <row r="62" spans="1:18" x14ac:dyDescent="0.25">
      <c r="B62" s="294" t="s">
        <v>95</v>
      </c>
      <c r="C62" s="295"/>
      <c r="D62" s="295"/>
      <c r="E62" s="295"/>
      <c r="F62" s="295"/>
      <c r="G62" s="295"/>
      <c r="H62" s="296"/>
      <c r="I62" s="272">
        <v>0</v>
      </c>
      <c r="J62" s="272"/>
      <c r="K62" s="272"/>
      <c r="L62" s="297">
        <f>G55*I62</f>
        <v>0</v>
      </c>
      <c r="M62" s="297"/>
      <c r="N62" s="297"/>
      <c r="O62" s="297"/>
      <c r="P62" s="297"/>
      <c r="Q62" s="297"/>
      <c r="R62" s="135"/>
    </row>
    <row r="63" spans="1:18" x14ac:dyDescent="0.25">
      <c r="B63" s="294" t="s">
        <v>97</v>
      </c>
      <c r="C63" s="295"/>
      <c r="D63" s="295"/>
      <c r="E63" s="295"/>
      <c r="F63" s="295"/>
      <c r="G63" s="295"/>
      <c r="H63" s="296"/>
      <c r="I63" s="272">
        <v>0</v>
      </c>
      <c r="J63" s="272"/>
      <c r="K63" s="272"/>
      <c r="L63" s="297">
        <f>G55*I63</f>
        <v>0</v>
      </c>
      <c r="M63" s="297"/>
      <c r="N63" s="297"/>
      <c r="O63" s="297"/>
      <c r="P63" s="297"/>
      <c r="Q63" s="297"/>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8">
    <mergeCell ref="A1:C1"/>
    <mergeCell ref="B3:Q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A50:C50"/>
    <mergeCell ref="F38:J38"/>
    <mergeCell ref="L38:N38"/>
    <mergeCell ref="B42:J42"/>
    <mergeCell ref="B44:K44"/>
    <mergeCell ref="L44:N44"/>
    <mergeCell ref="B45:K45"/>
    <mergeCell ref="B46:K46"/>
    <mergeCell ref="L46:N46"/>
    <mergeCell ref="B48:K48"/>
    <mergeCell ref="L48:N48"/>
    <mergeCell ref="L60:Q60"/>
    <mergeCell ref="B51:E51"/>
    <mergeCell ref="B52:Q52"/>
    <mergeCell ref="B53:P53"/>
    <mergeCell ref="A54:B54"/>
    <mergeCell ref="B55:F55"/>
    <mergeCell ref="G55:K55"/>
    <mergeCell ref="C22:H23"/>
    <mergeCell ref="B63:H63"/>
    <mergeCell ref="I63:K63"/>
    <mergeCell ref="L63:Q63"/>
    <mergeCell ref="B61:H61"/>
    <mergeCell ref="I61:K61"/>
    <mergeCell ref="L61:Q61"/>
    <mergeCell ref="B62:H62"/>
    <mergeCell ref="I62:K62"/>
    <mergeCell ref="L62:Q62"/>
    <mergeCell ref="B56:C56"/>
    <mergeCell ref="B59:H59"/>
    <mergeCell ref="I59:K59"/>
    <mergeCell ref="L59:Q59"/>
    <mergeCell ref="B60:H60"/>
    <mergeCell ref="I60:K60"/>
  </mergeCells>
  <conditionalFormatting sqref="B44:K44">
    <cfRule type="dataBar" priority="1">
      <dataBar>
        <cfvo type="min"/>
        <cfvo type="max"/>
        <color rgb="FF638EC6"/>
      </dataBar>
      <extLst>
        <ext xmlns:x14="http://schemas.microsoft.com/office/spreadsheetml/2009/9/main" uri="{B025F937-C7B1-47D3-B67F-A62EFF666E3E}">
          <x14:id>{11C628F9-66EF-43B2-9BD5-FFB9533602F8}</x14:id>
        </ext>
      </extLst>
    </cfRule>
  </conditionalFormatting>
  <hyperlinks>
    <hyperlink ref="A54:B54" location="FER!A28" display="VOLVER"/>
    <hyperlink ref="K35" location="FER!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11C628F9-66EF-43B2-9BD5-FFB9533602F8}">
            <x14:dataBar minLength="0" maxLength="100" negativeBarColorSameAsPositive="1" axisPosition="none">
              <x14:cfvo type="min"/>
              <x14:cfvo type="max"/>
            </x14:dataBar>
          </x14:cfRule>
          <xm:sqref>B44:K44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37" workbookViewId="0">
      <selection activeCell="L46" sqref="L46:N46"/>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104</v>
      </c>
      <c r="C3" s="225"/>
      <c r="D3" s="225"/>
      <c r="E3" s="225"/>
      <c r="F3" s="225"/>
      <c r="G3" s="225"/>
      <c r="H3" s="225"/>
      <c r="I3" s="225"/>
      <c r="J3" s="225"/>
      <c r="K3" s="225"/>
      <c r="L3" s="225"/>
      <c r="M3" s="225"/>
      <c r="N3" s="225"/>
      <c r="O3" s="225"/>
      <c r="P3" s="225"/>
      <c r="Q3" s="225"/>
    </row>
    <row r="4" spans="1:17" ht="17.25" customHeight="1" x14ac:dyDescent="0.3">
      <c r="B4" s="225"/>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customHeight="1"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L62</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105</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t="s">
        <v>106</v>
      </c>
      <c r="C46" s="306"/>
      <c r="D46" s="306"/>
      <c r="E46" s="306"/>
      <c r="F46" s="306"/>
      <c r="G46" s="306"/>
      <c r="H46" s="306"/>
      <c r="I46" s="306"/>
      <c r="J46" s="306"/>
      <c r="K46" s="306"/>
      <c r="L46" s="256"/>
      <c r="M46" s="257"/>
      <c r="N46" s="258"/>
      <c r="O46" s="151">
        <f>L46</f>
        <v>0</v>
      </c>
      <c r="R46" s="135"/>
    </row>
    <row r="47" spans="1:18" ht="15" customHeight="1" x14ac:dyDescent="0.25">
      <c r="B47" s="106"/>
      <c r="C47" s="106"/>
      <c r="D47" s="106"/>
      <c r="E47" s="106"/>
      <c r="F47" s="106"/>
      <c r="G47" s="106"/>
      <c r="H47" s="106"/>
      <c r="I47" s="106"/>
      <c r="J47" s="106"/>
      <c r="K47" s="1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93</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94</v>
      </c>
      <c r="C55" s="304"/>
      <c r="D55" s="304"/>
      <c r="E55" s="304"/>
      <c r="F55" s="304"/>
      <c r="G55" s="280">
        <v>0</v>
      </c>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R58" s="135"/>
    </row>
    <row r="59" spans="1:18" x14ac:dyDescent="0.25">
      <c r="B59" s="298" t="s">
        <v>47</v>
      </c>
      <c r="C59" s="298"/>
      <c r="D59" s="298"/>
      <c r="E59" s="298"/>
      <c r="F59" s="298"/>
      <c r="G59" s="298"/>
      <c r="H59" s="298"/>
      <c r="I59" s="298" t="s">
        <v>22</v>
      </c>
      <c r="J59" s="298"/>
      <c r="K59" s="298"/>
      <c r="L59" s="298" t="s">
        <v>23</v>
      </c>
      <c r="M59" s="298"/>
      <c r="N59" s="298"/>
      <c r="O59" s="298"/>
      <c r="P59" s="298"/>
      <c r="Q59" s="298"/>
      <c r="R59" s="135"/>
    </row>
    <row r="60" spans="1:18" x14ac:dyDescent="0.25">
      <c r="B60" s="294" t="s">
        <v>96</v>
      </c>
      <c r="C60" s="295"/>
      <c r="D60" s="295"/>
      <c r="E60" s="295"/>
      <c r="F60" s="295"/>
      <c r="G60" s="295"/>
      <c r="H60" s="296"/>
      <c r="I60" s="272">
        <v>0</v>
      </c>
      <c r="J60" s="272"/>
      <c r="K60" s="272"/>
      <c r="L60" s="297">
        <f>G55*I60</f>
        <v>0</v>
      </c>
      <c r="M60" s="297"/>
      <c r="N60" s="297"/>
      <c r="O60" s="297"/>
      <c r="P60" s="297"/>
      <c r="Q60" s="297"/>
      <c r="R60" s="135"/>
    </row>
    <row r="61" spans="1:18" x14ac:dyDescent="0.25">
      <c r="B61" s="294" t="s">
        <v>100</v>
      </c>
      <c r="C61" s="295"/>
      <c r="D61" s="295"/>
      <c r="E61" s="295"/>
      <c r="F61" s="295"/>
      <c r="G61" s="295"/>
      <c r="H61" s="296"/>
      <c r="I61" s="272">
        <v>0</v>
      </c>
      <c r="J61" s="272"/>
      <c r="K61" s="272"/>
      <c r="L61" s="297">
        <f>G55*I61</f>
        <v>0</v>
      </c>
      <c r="M61" s="297"/>
      <c r="N61" s="297"/>
      <c r="O61" s="297"/>
      <c r="P61" s="297"/>
      <c r="Q61" s="297"/>
      <c r="R61" s="135"/>
    </row>
    <row r="62" spans="1:18" x14ac:dyDescent="0.25">
      <c r="B62" s="294" t="s">
        <v>95</v>
      </c>
      <c r="C62" s="295"/>
      <c r="D62" s="295"/>
      <c r="E62" s="295"/>
      <c r="F62" s="295"/>
      <c r="G62" s="295"/>
      <c r="H62" s="296"/>
      <c r="I62" s="272">
        <v>0</v>
      </c>
      <c r="J62" s="272"/>
      <c r="K62" s="272"/>
      <c r="L62" s="297">
        <f>G55*I62</f>
        <v>0</v>
      </c>
      <c r="M62" s="297"/>
      <c r="N62" s="297"/>
      <c r="O62" s="297"/>
      <c r="P62" s="297"/>
      <c r="Q62" s="297"/>
      <c r="R62" s="135"/>
    </row>
    <row r="63" spans="1:18" x14ac:dyDescent="0.25">
      <c r="B63" s="294" t="s">
        <v>97</v>
      </c>
      <c r="C63" s="295"/>
      <c r="D63" s="295"/>
      <c r="E63" s="295"/>
      <c r="F63" s="295"/>
      <c r="G63" s="295"/>
      <c r="H63" s="296"/>
      <c r="I63" s="272">
        <v>0</v>
      </c>
      <c r="J63" s="272"/>
      <c r="K63" s="272"/>
      <c r="L63" s="297">
        <f>G55*I63</f>
        <v>0</v>
      </c>
      <c r="M63" s="297"/>
      <c r="N63" s="297"/>
      <c r="O63" s="297"/>
      <c r="P63" s="297"/>
      <c r="Q63" s="297"/>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8">
    <mergeCell ref="A1:C1"/>
    <mergeCell ref="B3:Q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A50:C50"/>
    <mergeCell ref="F38:J38"/>
    <mergeCell ref="L38:N38"/>
    <mergeCell ref="B42:J42"/>
    <mergeCell ref="B44:K44"/>
    <mergeCell ref="L44:N44"/>
    <mergeCell ref="B45:K45"/>
    <mergeCell ref="B46:K46"/>
    <mergeCell ref="L46:N46"/>
    <mergeCell ref="B48:K48"/>
    <mergeCell ref="L48:N48"/>
    <mergeCell ref="L60:Q60"/>
    <mergeCell ref="B51:E51"/>
    <mergeCell ref="B52:Q52"/>
    <mergeCell ref="B53:P53"/>
    <mergeCell ref="A54:B54"/>
    <mergeCell ref="B55:F55"/>
    <mergeCell ref="G55:K55"/>
    <mergeCell ref="C22:H23"/>
    <mergeCell ref="B63:H63"/>
    <mergeCell ref="I63:K63"/>
    <mergeCell ref="L63:Q63"/>
    <mergeCell ref="B61:H61"/>
    <mergeCell ref="I61:K61"/>
    <mergeCell ref="L61:Q61"/>
    <mergeCell ref="B62:H62"/>
    <mergeCell ref="I62:K62"/>
    <mergeCell ref="L62:Q62"/>
    <mergeCell ref="B56:C56"/>
    <mergeCell ref="B59:H59"/>
    <mergeCell ref="I59:K59"/>
    <mergeCell ref="L59:Q59"/>
    <mergeCell ref="B60:H60"/>
    <mergeCell ref="I60:K60"/>
  </mergeCells>
  <conditionalFormatting sqref="B44:K44">
    <cfRule type="dataBar" priority="1">
      <dataBar>
        <cfvo type="min"/>
        <cfvo type="max"/>
        <color rgb="FF638EC6"/>
      </dataBar>
      <extLst>
        <ext xmlns:x14="http://schemas.microsoft.com/office/spreadsheetml/2009/9/main" uri="{B025F937-C7B1-47D3-B67F-A62EFF666E3E}">
          <x14:id>{037AE946-FC4D-4128-97B4-94A51D7B7D3A}</x14:id>
        </ext>
      </extLst>
    </cfRule>
  </conditionalFormatting>
  <hyperlinks>
    <hyperlink ref="A54:B54" location="MER!A28" display="VOLVER"/>
    <hyperlink ref="K35" location="MER!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37AE946-FC4D-4128-97B4-94A51D7B7D3A}">
            <x14:dataBar minLength="0" maxLength="100" negativeBarColorSameAsPositive="1" axisPosition="none">
              <x14:cfvo type="min"/>
              <x14:cfvo type="max"/>
            </x14:dataBar>
          </x14:cfRule>
          <xm:sqref>B44:K44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L44" sqref="L44:N44"/>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107</v>
      </c>
      <c r="C3" s="225"/>
      <c r="D3" s="225"/>
      <c r="E3" s="225"/>
      <c r="F3" s="225"/>
      <c r="G3" s="225"/>
      <c r="H3" s="225"/>
      <c r="I3" s="225"/>
      <c r="J3" s="225"/>
      <c r="K3" s="225"/>
      <c r="L3" s="225"/>
      <c r="M3" s="225"/>
      <c r="N3" s="225"/>
      <c r="O3" s="225"/>
      <c r="P3" s="225"/>
      <c r="Q3" s="225"/>
    </row>
    <row r="4" spans="1:17" ht="17.25" customHeight="1" x14ac:dyDescent="0.3">
      <c r="B4" s="225"/>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L63</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108</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c r="C46" s="306"/>
      <c r="D46" s="306"/>
      <c r="E46" s="306"/>
      <c r="F46" s="306"/>
      <c r="G46" s="306"/>
      <c r="H46" s="306"/>
      <c r="I46" s="306"/>
      <c r="J46" s="306"/>
      <c r="K46" s="306"/>
      <c r="L46" s="308"/>
      <c r="M46" s="308"/>
      <c r="N46" s="30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93</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94</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R58" s="135"/>
    </row>
    <row r="59" spans="1:18" x14ac:dyDescent="0.25">
      <c r="B59" s="298" t="s">
        <v>47</v>
      </c>
      <c r="C59" s="298"/>
      <c r="D59" s="298"/>
      <c r="E59" s="298"/>
      <c r="F59" s="298"/>
      <c r="G59" s="298"/>
      <c r="H59" s="298"/>
      <c r="I59" s="298" t="s">
        <v>22</v>
      </c>
      <c r="J59" s="298"/>
      <c r="K59" s="298"/>
      <c r="L59" s="298" t="s">
        <v>23</v>
      </c>
      <c r="M59" s="298"/>
      <c r="N59" s="298"/>
      <c r="O59" s="298"/>
      <c r="P59" s="298"/>
      <c r="Q59" s="298"/>
      <c r="R59" s="135"/>
    </row>
    <row r="60" spans="1:18" x14ac:dyDescent="0.25">
      <c r="B60" s="294" t="s">
        <v>96</v>
      </c>
      <c r="C60" s="295"/>
      <c r="D60" s="295"/>
      <c r="E60" s="295"/>
      <c r="F60" s="295"/>
      <c r="G60" s="295"/>
      <c r="H60" s="296"/>
      <c r="I60" s="272">
        <v>0</v>
      </c>
      <c r="J60" s="272"/>
      <c r="K60" s="272"/>
      <c r="L60" s="297">
        <f>G55*I60</f>
        <v>0</v>
      </c>
      <c r="M60" s="297"/>
      <c r="N60" s="297"/>
      <c r="O60" s="297"/>
      <c r="P60" s="297"/>
      <c r="Q60" s="297"/>
      <c r="R60" s="135"/>
    </row>
    <row r="61" spans="1:18" x14ac:dyDescent="0.25">
      <c r="B61" s="294" t="s">
        <v>100</v>
      </c>
      <c r="C61" s="295"/>
      <c r="D61" s="295"/>
      <c r="E61" s="295"/>
      <c r="F61" s="295"/>
      <c r="G61" s="295"/>
      <c r="H61" s="296"/>
      <c r="I61" s="272">
        <v>0</v>
      </c>
      <c r="J61" s="272"/>
      <c r="K61" s="272"/>
      <c r="L61" s="297">
        <f>G55*I61</f>
        <v>0</v>
      </c>
      <c r="M61" s="297"/>
      <c r="N61" s="297"/>
      <c r="O61" s="297"/>
      <c r="P61" s="297"/>
      <c r="Q61" s="297"/>
      <c r="R61" s="135"/>
    </row>
    <row r="62" spans="1:18" x14ac:dyDescent="0.25">
      <c r="B62" s="294" t="s">
        <v>95</v>
      </c>
      <c r="C62" s="295"/>
      <c r="D62" s="295"/>
      <c r="E62" s="295"/>
      <c r="F62" s="295"/>
      <c r="G62" s="295"/>
      <c r="H62" s="296"/>
      <c r="I62" s="272">
        <v>0</v>
      </c>
      <c r="J62" s="272"/>
      <c r="K62" s="272"/>
      <c r="L62" s="297">
        <f>G55*I62</f>
        <v>0</v>
      </c>
      <c r="M62" s="297"/>
      <c r="N62" s="297"/>
      <c r="O62" s="297"/>
      <c r="P62" s="297"/>
      <c r="Q62" s="297"/>
      <c r="R62" s="135"/>
    </row>
    <row r="63" spans="1:18" x14ac:dyDescent="0.25">
      <c r="B63" s="294" t="s">
        <v>97</v>
      </c>
      <c r="C63" s="295"/>
      <c r="D63" s="295"/>
      <c r="E63" s="295"/>
      <c r="F63" s="295"/>
      <c r="G63" s="295"/>
      <c r="H63" s="296"/>
      <c r="I63" s="272">
        <v>0</v>
      </c>
      <c r="J63" s="272"/>
      <c r="K63" s="272"/>
      <c r="L63" s="297">
        <f>G55*I63</f>
        <v>0</v>
      </c>
      <c r="M63" s="297"/>
      <c r="N63" s="297"/>
      <c r="O63" s="297"/>
      <c r="P63" s="297"/>
      <c r="Q63" s="297"/>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8">
    <mergeCell ref="A1:C1"/>
    <mergeCell ref="B3:Q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A50:C50"/>
    <mergeCell ref="F38:J38"/>
    <mergeCell ref="L38:N38"/>
    <mergeCell ref="B42:J42"/>
    <mergeCell ref="B44:K44"/>
    <mergeCell ref="L44:N44"/>
    <mergeCell ref="B45:K45"/>
    <mergeCell ref="B46:K46"/>
    <mergeCell ref="L46:N46"/>
    <mergeCell ref="B48:K48"/>
    <mergeCell ref="L48:N48"/>
    <mergeCell ref="L60:Q60"/>
    <mergeCell ref="B51:E51"/>
    <mergeCell ref="B52:Q52"/>
    <mergeCell ref="B53:P53"/>
    <mergeCell ref="A54:B54"/>
    <mergeCell ref="B55:F55"/>
    <mergeCell ref="G55:K55"/>
    <mergeCell ref="C22:H23"/>
    <mergeCell ref="B63:H63"/>
    <mergeCell ref="I63:K63"/>
    <mergeCell ref="L63:Q63"/>
    <mergeCell ref="B61:H61"/>
    <mergeCell ref="I61:K61"/>
    <mergeCell ref="L61:Q61"/>
    <mergeCell ref="B62:H62"/>
    <mergeCell ref="I62:K62"/>
    <mergeCell ref="L62:Q62"/>
    <mergeCell ref="B56:C56"/>
    <mergeCell ref="B59:H59"/>
    <mergeCell ref="I59:K59"/>
    <mergeCell ref="L59:Q59"/>
    <mergeCell ref="B60:H60"/>
    <mergeCell ref="I60:K60"/>
  </mergeCells>
  <conditionalFormatting sqref="B44:K44">
    <cfRule type="dataBar" priority="1">
      <dataBar>
        <cfvo type="min"/>
        <cfvo type="max"/>
        <color rgb="FF638EC6"/>
      </dataBar>
      <extLst>
        <ext xmlns:x14="http://schemas.microsoft.com/office/spreadsheetml/2009/9/main" uri="{B025F937-C7B1-47D3-B67F-A62EFF666E3E}">
          <x14:id>{5702A6F2-AD2F-4520-A2C4-11D45FF21E6A}</x14:id>
        </ext>
      </extLst>
    </cfRule>
  </conditionalFormatting>
  <hyperlinks>
    <hyperlink ref="A54:B54" location="AMB!A28" display="VOLVER"/>
    <hyperlink ref="K35" location="AMB!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702A6F2-AD2F-4520-A2C4-11D45FF21E6A}">
            <x14:dataBar minLength="0" maxLength="100" negativeBarColorSameAsPositive="1" axisPosition="none">
              <x14:cfvo type="min"/>
              <x14:cfvo type="max"/>
            </x14:dataBar>
          </x14:cfRule>
          <xm:sqref>B44:K44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25" zoomScaleNormal="100"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3">
      <c r="B3" s="319" t="s">
        <v>109</v>
      </c>
      <c r="C3" s="319"/>
      <c r="D3" s="319"/>
      <c r="E3" s="319"/>
      <c r="F3" s="319"/>
      <c r="G3" s="319"/>
      <c r="H3" s="319"/>
      <c r="I3" s="319"/>
      <c r="J3" s="319"/>
      <c r="K3" s="319"/>
      <c r="L3" s="319"/>
      <c r="M3" s="319"/>
      <c r="N3" s="319"/>
      <c r="O3" s="319"/>
      <c r="P3" s="319"/>
      <c r="Q3" s="125"/>
    </row>
    <row r="4" spans="1:17" ht="6.75" customHeight="1" x14ac:dyDescent="0.25">
      <c r="B4" s="171"/>
      <c r="C4" s="171"/>
      <c r="D4" s="171"/>
      <c r="E4" s="171"/>
      <c r="F4" s="171"/>
      <c r="G4" s="171"/>
      <c r="H4" s="171"/>
      <c r="I4" s="171"/>
      <c r="J4" s="171"/>
      <c r="K4" s="171"/>
      <c r="L4" s="171"/>
      <c r="M4" s="171"/>
      <c r="N4" s="171"/>
      <c r="O4" s="171"/>
      <c r="P4" s="171"/>
      <c r="Q4" s="125"/>
    </row>
    <row r="5" spans="1:17" ht="15" customHeight="1" thickBot="1" x14ac:dyDescent="0.3">
      <c r="A5" s="172" t="s">
        <v>32</v>
      </c>
      <c r="B5" s="246" t="s">
        <v>29</v>
      </c>
      <c r="C5" s="246"/>
      <c r="D5" s="246"/>
      <c r="E5" s="246"/>
      <c r="F5" s="246"/>
      <c r="G5" s="246"/>
      <c r="H5" s="171"/>
      <c r="I5" s="171"/>
      <c r="J5" s="171"/>
      <c r="K5" s="171"/>
      <c r="L5" s="171"/>
      <c r="M5" s="171"/>
      <c r="N5" s="171"/>
      <c r="O5" s="171"/>
      <c r="P5" s="171"/>
      <c r="Q5" s="125"/>
    </row>
    <row r="6" spans="1:17" ht="15" customHeight="1" thickTop="1" x14ac:dyDescent="0.25">
      <c r="B6" s="125"/>
      <c r="C6" s="125"/>
      <c r="D6" s="125"/>
      <c r="E6" s="125"/>
      <c r="F6" s="125"/>
      <c r="G6" s="125"/>
      <c r="H6" s="125"/>
      <c r="I6" s="125"/>
      <c r="J6" s="125"/>
      <c r="K6" s="125"/>
      <c r="L6" s="125"/>
      <c r="M6" s="125"/>
      <c r="N6" s="125"/>
      <c r="O6" s="125"/>
      <c r="P6" s="125"/>
      <c r="Q6" s="125"/>
    </row>
    <row r="7" spans="1:17" ht="15" customHeight="1" thickBot="1" x14ac:dyDescent="0.3">
      <c r="B7" s="226" t="s">
        <v>19</v>
      </c>
      <c r="C7" s="226"/>
      <c r="D7" s="226"/>
      <c r="E7" s="125"/>
      <c r="F7" s="252"/>
      <c r="G7" s="253"/>
      <c r="H7" s="253"/>
      <c r="I7" s="253"/>
      <c r="J7" s="253"/>
      <c r="K7" s="253"/>
      <c r="L7" s="125"/>
      <c r="M7" s="125"/>
      <c r="N7" s="125"/>
      <c r="O7" s="125"/>
      <c r="P7" s="125"/>
      <c r="Q7" s="125"/>
    </row>
    <row r="8" spans="1:17" ht="15" customHeight="1" thickTop="1" thickBot="1" x14ac:dyDescent="0.3">
      <c r="B8" s="125"/>
      <c r="C8" s="227" t="s">
        <v>174</v>
      </c>
      <c r="D8" s="228"/>
      <c r="E8" s="228"/>
      <c r="F8" s="228"/>
      <c r="G8" s="228"/>
      <c r="H8" s="229"/>
      <c r="I8" s="218"/>
      <c r="J8" s="218"/>
      <c r="K8" s="219"/>
      <c r="L8" s="125"/>
      <c r="M8" s="125"/>
      <c r="N8" s="125"/>
      <c r="O8" s="125"/>
      <c r="P8" s="125"/>
      <c r="Q8" s="125"/>
    </row>
    <row r="9" spans="1:17" ht="15" customHeight="1" thickTop="1" thickBot="1" x14ac:dyDescent="0.3">
      <c r="B9" s="125"/>
      <c r="C9" s="230"/>
      <c r="D9" s="231"/>
      <c r="E9" s="231"/>
      <c r="F9" s="231"/>
      <c r="G9" s="231"/>
      <c r="H9" s="232"/>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3"/>
      <c r="D11" s="234"/>
      <c r="E11" s="234"/>
      <c r="F11" s="234"/>
      <c r="G11" s="234"/>
      <c r="H11" s="235"/>
      <c r="I11" s="218"/>
      <c r="J11" s="218"/>
      <c r="K11" s="219"/>
      <c r="L11" s="125"/>
      <c r="M11" s="125"/>
      <c r="N11" s="125"/>
      <c r="O11" s="125"/>
      <c r="P11" s="125"/>
      <c r="Q11" s="125"/>
    </row>
    <row r="12" spans="1:17" ht="15" customHeight="1"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5" customHeight="1" thickTop="1" thickBot="1" x14ac:dyDescent="0.3">
      <c r="B13" s="125"/>
      <c r="C13" s="125"/>
      <c r="D13" s="125"/>
      <c r="E13" s="125"/>
      <c r="F13" s="129"/>
      <c r="G13" s="129"/>
      <c r="H13" s="129"/>
      <c r="I13" s="129"/>
      <c r="J13" s="129"/>
      <c r="K13" s="129"/>
      <c r="L13" s="130"/>
      <c r="M13" s="130"/>
      <c r="N13" s="130"/>
      <c r="O13" s="125"/>
      <c r="P13" s="125"/>
      <c r="Q13" s="125"/>
    </row>
    <row r="14" spans="1:17" ht="15" customHeight="1" thickTop="1" thickBot="1" x14ac:dyDescent="0.3">
      <c r="B14" s="250" t="s">
        <v>0</v>
      </c>
      <c r="C14" s="250"/>
      <c r="D14" s="250"/>
      <c r="E14" s="250"/>
      <c r="F14" s="250"/>
      <c r="G14" s="250"/>
      <c r="H14" s="251"/>
      <c r="I14" s="236"/>
      <c r="J14" s="237"/>
      <c r="K14" s="238"/>
      <c r="L14" s="125"/>
      <c r="M14" s="125"/>
      <c r="N14" s="125"/>
      <c r="O14" s="125"/>
      <c r="P14" s="125"/>
      <c r="Q14" s="125"/>
    </row>
    <row r="15" spans="1:17" ht="15" customHeight="1"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73"/>
      <c r="L35" s="217"/>
      <c r="M35" s="218"/>
      <c r="N35" s="219"/>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88</v>
      </c>
      <c r="C44" s="306"/>
      <c r="D44" s="306"/>
      <c r="E44" s="306"/>
      <c r="F44" s="306"/>
      <c r="G44" s="306"/>
      <c r="H44" s="306"/>
      <c r="I44" s="306"/>
      <c r="J44" s="306"/>
      <c r="K44" s="307"/>
      <c r="L44" s="256"/>
      <c r="M44" s="257"/>
      <c r="N44" s="258"/>
      <c r="O44" s="151">
        <f>L44</f>
        <v>0</v>
      </c>
      <c r="P44" s="125"/>
      <c r="Q44" s="125"/>
      <c r="R44" s="135"/>
    </row>
    <row r="45" spans="1:18" ht="15" customHeight="1" x14ac:dyDescent="0.25">
      <c r="B45" s="174"/>
      <c r="C45" s="174"/>
      <c r="D45" s="174"/>
      <c r="E45" s="174"/>
      <c r="F45" s="174"/>
      <c r="G45" s="174"/>
      <c r="H45" s="174"/>
      <c r="I45" s="174"/>
      <c r="J45" s="174"/>
      <c r="K45" s="174"/>
      <c r="L45" s="174"/>
      <c r="M45" s="174"/>
      <c r="N45" s="174"/>
      <c r="O45" s="151"/>
      <c r="P45" s="125"/>
      <c r="Q45" s="125"/>
      <c r="R45" s="135"/>
    </row>
    <row r="46" spans="1:18" ht="15" customHeight="1" x14ac:dyDescent="0.25">
      <c r="B46" s="306" t="s">
        <v>110</v>
      </c>
      <c r="C46" s="306"/>
      <c r="D46" s="306"/>
      <c r="E46" s="306"/>
      <c r="F46" s="306"/>
      <c r="G46" s="306"/>
      <c r="H46" s="306"/>
      <c r="I46" s="306"/>
      <c r="J46" s="306"/>
      <c r="K46" s="307"/>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13"/>
      <c r="D48" s="313"/>
      <c r="E48" s="313"/>
      <c r="F48" s="313"/>
      <c r="G48" s="313"/>
      <c r="H48" s="313"/>
      <c r="I48" s="313"/>
      <c r="J48" s="313"/>
      <c r="K48" s="313"/>
      <c r="L48" s="308"/>
      <c r="M48" s="308"/>
      <c r="N48" s="308"/>
      <c r="O48" s="151">
        <f>L48</f>
        <v>0</v>
      </c>
      <c r="R48" s="135"/>
    </row>
    <row r="49" spans="1:18" ht="15" customHeight="1" x14ac:dyDescent="0.25">
      <c r="R49" s="135"/>
    </row>
    <row r="50" spans="1:18" ht="15" customHeight="1" x14ac:dyDescent="0.25">
      <c r="A50" s="305"/>
      <c r="B50" s="305"/>
      <c r="C50" s="305"/>
      <c r="R50" s="135"/>
    </row>
    <row r="51" spans="1:18" ht="15" customHeight="1" x14ac:dyDescent="0.25">
      <c r="R51" s="135"/>
    </row>
    <row r="52" spans="1:18" x14ac:dyDescent="0.25">
      <c r="R52" s="135"/>
    </row>
    <row r="53" spans="1:18" x14ac:dyDescent="0.25">
      <c r="R53" s="135"/>
    </row>
    <row r="54" spans="1:18" x14ac:dyDescent="0.25">
      <c r="R54" s="135"/>
    </row>
    <row r="55" spans="1:18" x14ac:dyDescent="0.25">
      <c r="R55" s="135"/>
    </row>
    <row r="56" spans="1:18" x14ac:dyDescent="0.25">
      <c r="R56" s="135"/>
    </row>
    <row r="57" spans="1:18" x14ac:dyDescent="0.25">
      <c r="R57" s="135"/>
    </row>
    <row r="58" spans="1:18" x14ac:dyDescent="0.25">
      <c r="R58" s="135"/>
    </row>
    <row r="59" spans="1:18" x14ac:dyDescent="0.25">
      <c r="R59" s="135"/>
    </row>
    <row r="60" spans="1:18" x14ac:dyDescent="0.25">
      <c r="R60" s="178"/>
    </row>
    <row r="61" spans="1:18" x14ac:dyDescent="0.25">
      <c r="R61" s="178"/>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row r="123" spans="18:18" x14ac:dyDescent="0.25">
      <c r="R123" s="135"/>
    </row>
    <row r="124" spans="18:18" x14ac:dyDescent="0.25">
      <c r="R124" s="135"/>
    </row>
    <row r="125" spans="18:18" x14ac:dyDescent="0.25">
      <c r="R125" s="135"/>
    </row>
  </sheetData>
  <sheetProtection sheet="1" objects="1" scenarios="1"/>
  <mergeCells count="54">
    <mergeCell ref="L12:N12"/>
    <mergeCell ref="F1:I1"/>
    <mergeCell ref="I18:K18"/>
    <mergeCell ref="B33:F33"/>
    <mergeCell ref="A1:C1"/>
    <mergeCell ref="B3:P3"/>
    <mergeCell ref="B5:G5"/>
    <mergeCell ref="B7:D7"/>
    <mergeCell ref="F7:H7"/>
    <mergeCell ref="I7:K7"/>
    <mergeCell ref="C8:H11"/>
    <mergeCell ref="I8:K8"/>
    <mergeCell ref="I9:K9"/>
    <mergeCell ref="I10:K10"/>
    <mergeCell ref="I11:K11"/>
    <mergeCell ref="B28:N28"/>
    <mergeCell ref="F12:K12"/>
    <mergeCell ref="B26:F26"/>
    <mergeCell ref="H26:J26"/>
    <mergeCell ref="B14:H14"/>
    <mergeCell ref="I14:K14"/>
    <mergeCell ref="C15:H18"/>
    <mergeCell ref="I15:K15"/>
    <mergeCell ref="I16:K16"/>
    <mergeCell ref="I17:K17"/>
    <mergeCell ref="C19:D19"/>
    <mergeCell ref="F19:K19"/>
    <mergeCell ref="I23:K23"/>
    <mergeCell ref="F24:K24"/>
    <mergeCell ref="A50:C50"/>
    <mergeCell ref="F38:J38"/>
    <mergeCell ref="L38:N38"/>
    <mergeCell ref="B42:J42"/>
    <mergeCell ref="B44:K44"/>
    <mergeCell ref="L44:N44"/>
    <mergeCell ref="B46:K46"/>
    <mergeCell ref="L46:N46"/>
    <mergeCell ref="B48:K48"/>
    <mergeCell ref="L48:N48"/>
    <mergeCell ref="B35:J35"/>
    <mergeCell ref="L35:N35"/>
    <mergeCell ref="C30:H30"/>
    <mergeCell ref="I30:K30"/>
    <mergeCell ref="L19:N19"/>
    <mergeCell ref="B21:P21"/>
    <mergeCell ref="I22:K22"/>
    <mergeCell ref="C22:H23"/>
    <mergeCell ref="F31:K31"/>
    <mergeCell ref="L31:N31"/>
    <mergeCell ref="L24:N24"/>
    <mergeCell ref="L26:N26"/>
    <mergeCell ref="C29:H29"/>
    <mergeCell ref="I29:K29"/>
    <mergeCell ref="L33:N33"/>
  </mergeCells>
  <conditionalFormatting sqref="B44:K44">
    <cfRule type="dataBar" priority="1">
      <dataBar>
        <cfvo type="min"/>
        <cfvo type="max"/>
        <color rgb="FF638EC6"/>
      </dataBar>
      <extLst>
        <ext xmlns:x14="http://schemas.microsoft.com/office/spreadsheetml/2009/9/main" uri="{B025F937-C7B1-47D3-B67F-A62EFF666E3E}">
          <x14:id>{93D6DC95-9F61-4A06-B0E0-6D333F50A953}</x14:id>
        </ext>
      </extLst>
    </cfRule>
  </conditionalFormatting>
  <hyperlinks>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6DC95-9F61-4A06-B0E0-6D333F50A953}">
            <x14:dataBar minLength="0" maxLength="100" negativeBarColorSameAsPositive="1" axisPosition="none">
              <x14:cfvo type="min"/>
              <x14:cfvo type="max"/>
            </x14:dataBar>
          </x14:cfRule>
          <xm:sqref>B44:K44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22" zoomScaleNormal="100"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3">
      <c r="B3" s="319" t="s">
        <v>111</v>
      </c>
      <c r="C3" s="319"/>
      <c r="D3" s="319"/>
      <c r="E3" s="319"/>
      <c r="F3" s="319"/>
      <c r="G3" s="319"/>
      <c r="H3" s="319"/>
      <c r="I3" s="319"/>
      <c r="J3" s="319"/>
      <c r="K3" s="319"/>
      <c r="L3" s="319"/>
      <c r="M3" s="319"/>
      <c r="N3" s="319"/>
      <c r="O3" s="319"/>
      <c r="P3" s="319"/>
      <c r="Q3" s="125"/>
    </row>
    <row r="4" spans="1:17" ht="6.75" customHeight="1" x14ac:dyDescent="0.25">
      <c r="B4" s="171"/>
      <c r="C4" s="171"/>
      <c r="D4" s="171"/>
      <c r="E4" s="171"/>
      <c r="F4" s="171"/>
      <c r="G4" s="171"/>
      <c r="H4" s="171"/>
      <c r="I4" s="171"/>
      <c r="J4" s="171"/>
      <c r="K4" s="171"/>
      <c r="L4" s="171"/>
      <c r="M4" s="171"/>
      <c r="N4" s="171"/>
      <c r="O4" s="171"/>
      <c r="P4" s="171"/>
      <c r="Q4" s="125"/>
    </row>
    <row r="5" spans="1:17" ht="15" customHeight="1" thickBot="1" x14ac:dyDescent="0.3">
      <c r="A5" s="172" t="s">
        <v>32</v>
      </c>
      <c r="B5" s="246" t="s">
        <v>29</v>
      </c>
      <c r="C5" s="246"/>
      <c r="D5" s="246"/>
      <c r="E5" s="246"/>
      <c r="F5" s="246"/>
      <c r="G5" s="246"/>
      <c r="H5" s="171"/>
      <c r="I5" s="171"/>
      <c r="J5" s="171"/>
      <c r="K5" s="171"/>
      <c r="L5" s="171"/>
      <c r="M5" s="171"/>
      <c r="N5" s="171"/>
      <c r="O5" s="171"/>
      <c r="P5" s="171"/>
      <c r="Q5" s="125"/>
    </row>
    <row r="6" spans="1:17" ht="15" customHeight="1" thickTop="1" x14ac:dyDescent="0.25">
      <c r="B6" s="125"/>
      <c r="C6" s="125"/>
      <c r="D6" s="125"/>
      <c r="E6" s="125"/>
      <c r="F6" s="125"/>
      <c r="G6" s="125"/>
      <c r="H6" s="125"/>
      <c r="I6" s="125"/>
      <c r="J6" s="125"/>
      <c r="K6" s="125"/>
      <c r="L6" s="125"/>
      <c r="M6" s="125"/>
      <c r="N6" s="125"/>
      <c r="O6" s="125"/>
      <c r="P6" s="125"/>
      <c r="Q6" s="125"/>
    </row>
    <row r="7" spans="1:17" ht="15" customHeight="1" thickBot="1" x14ac:dyDescent="0.3">
      <c r="B7" s="226" t="s">
        <v>19</v>
      </c>
      <c r="C7" s="226"/>
      <c r="D7" s="226"/>
      <c r="E7" s="125"/>
      <c r="F7" s="252"/>
      <c r="G7" s="253"/>
      <c r="H7" s="253"/>
      <c r="I7" s="253"/>
      <c r="J7" s="253"/>
      <c r="K7" s="253"/>
      <c r="L7" s="125"/>
      <c r="M7" s="125"/>
      <c r="N7" s="125"/>
      <c r="O7" s="125"/>
      <c r="P7" s="125"/>
      <c r="Q7" s="125"/>
    </row>
    <row r="8" spans="1:17" ht="15" customHeight="1" thickTop="1" thickBot="1" x14ac:dyDescent="0.3">
      <c r="B8" s="125"/>
      <c r="C8" s="227" t="s">
        <v>174</v>
      </c>
      <c r="D8" s="228"/>
      <c r="E8" s="228"/>
      <c r="F8" s="228"/>
      <c r="G8" s="228"/>
      <c r="H8" s="229"/>
      <c r="I8" s="218"/>
      <c r="J8" s="218"/>
      <c r="K8" s="219"/>
      <c r="L8" s="125"/>
      <c r="M8" s="125"/>
      <c r="N8" s="125"/>
      <c r="O8" s="125"/>
      <c r="P8" s="125"/>
      <c r="Q8" s="125"/>
    </row>
    <row r="9" spans="1:17" ht="15" customHeight="1" thickTop="1" thickBot="1" x14ac:dyDescent="0.3">
      <c r="B9" s="125"/>
      <c r="C9" s="230"/>
      <c r="D9" s="231"/>
      <c r="E9" s="231"/>
      <c r="F9" s="231"/>
      <c r="G9" s="231"/>
      <c r="H9" s="232"/>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3"/>
      <c r="D11" s="234"/>
      <c r="E11" s="234"/>
      <c r="F11" s="234"/>
      <c r="G11" s="234"/>
      <c r="H11" s="235"/>
      <c r="I11" s="218"/>
      <c r="J11" s="218"/>
      <c r="K11" s="219"/>
      <c r="L11" s="125"/>
      <c r="M11" s="125"/>
      <c r="N11" s="125"/>
      <c r="O11" s="125"/>
      <c r="P11" s="125"/>
      <c r="Q11" s="125"/>
    </row>
    <row r="12" spans="1:17" ht="15" customHeight="1"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5" customHeight="1" thickTop="1" thickBot="1" x14ac:dyDescent="0.3">
      <c r="B13" s="125"/>
      <c r="C13" s="125"/>
      <c r="D13" s="125"/>
      <c r="E13" s="125"/>
      <c r="F13" s="129"/>
      <c r="G13" s="129"/>
      <c r="H13" s="129"/>
      <c r="I13" s="129"/>
      <c r="J13" s="129"/>
      <c r="K13" s="129"/>
      <c r="L13" s="130"/>
      <c r="M13" s="130"/>
      <c r="N13" s="130"/>
      <c r="O13" s="125"/>
      <c r="P13" s="125"/>
      <c r="Q13" s="125"/>
    </row>
    <row r="14" spans="1:17" ht="15" customHeight="1" thickTop="1" thickBot="1" x14ac:dyDescent="0.3">
      <c r="B14" s="250" t="s">
        <v>0</v>
      </c>
      <c r="C14" s="250"/>
      <c r="D14" s="250"/>
      <c r="E14" s="250"/>
      <c r="F14" s="250"/>
      <c r="G14" s="250"/>
      <c r="H14" s="251"/>
      <c r="I14" s="236"/>
      <c r="J14" s="237"/>
      <c r="K14" s="238"/>
      <c r="L14" s="125"/>
      <c r="M14" s="125"/>
      <c r="N14" s="125"/>
      <c r="O14" s="125"/>
      <c r="P14" s="125"/>
      <c r="Q14" s="125"/>
    </row>
    <row r="15" spans="1:17" ht="15" customHeight="1"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29"/>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73"/>
      <c r="L35" s="217"/>
      <c r="M35" s="218"/>
      <c r="N35" s="219"/>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92</v>
      </c>
      <c r="C44" s="306"/>
      <c r="D44" s="306"/>
      <c r="E44" s="306"/>
      <c r="F44" s="306"/>
      <c r="G44" s="306"/>
      <c r="H44" s="306"/>
      <c r="I44" s="306"/>
      <c r="J44" s="306"/>
      <c r="K44" s="307"/>
      <c r="L44" s="256"/>
      <c r="M44" s="257"/>
      <c r="N44" s="258"/>
      <c r="O44" s="151">
        <f>L44</f>
        <v>0</v>
      </c>
      <c r="P44" s="125"/>
      <c r="Q44" s="125"/>
      <c r="R44" s="135"/>
    </row>
    <row r="45" spans="1:18" ht="15" customHeight="1" x14ac:dyDescent="0.25">
      <c r="B45" s="174"/>
      <c r="C45" s="174"/>
      <c r="D45" s="174"/>
      <c r="E45" s="174"/>
      <c r="F45" s="174"/>
      <c r="G45" s="174"/>
      <c r="H45" s="174"/>
      <c r="I45" s="174"/>
      <c r="J45" s="174"/>
      <c r="K45" s="174"/>
      <c r="L45" s="174"/>
      <c r="M45" s="174"/>
      <c r="N45" s="174"/>
      <c r="O45" s="151"/>
      <c r="P45" s="125"/>
      <c r="Q45" s="125"/>
      <c r="R45" s="135"/>
    </row>
    <row r="46" spans="1:18" ht="15" customHeight="1" x14ac:dyDescent="0.25">
      <c r="B46" s="306" t="s">
        <v>112</v>
      </c>
      <c r="C46" s="306"/>
      <c r="D46" s="306"/>
      <c r="E46" s="306"/>
      <c r="F46" s="306"/>
      <c r="G46" s="306"/>
      <c r="H46" s="306"/>
      <c r="I46" s="306"/>
      <c r="J46" s="306"/>
      <c r="K46" s="307"/>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13"/>
      <c r="D48" s="313"/>
      <c r="E48" s="313"/>
      <c r="F48" s="313"/>
      <c r="G48" s="313"/>
      <c r="H48" s="313"/>
      <c r="I48" s="313"/>
      <c r="J48" s="313"/>
      <c r="K48" s="313"/>
      <c r="L48" s="308"/>
      <c r="M48" s="308"/>
      <c r="N48" s="308"/>
      <c r="O48" s="151">
        <f>L48</f>
        <v>0</v>
      </c>
      <c r="R48" s="135"/>
    </row>
    <row r="49" spans="1:18" ht="15" customHeight="1" x14ac:dyDescent="0.25">
      <c r="R49" s="135"/>
    </row>
    <row r="50" spans="1:18" ht="15" customHeight="1" x14ac:dyDescent="0.25">
      <c r="A50" s="305"/>
      <c r="B50" s="305"/>
      <c r="C50" s="305"/>
      <c r="R50" s="135"/>
    </row>
    <row r="51" spans="1:18" ht="15" customHeight="1" x14ac:dyDescent="0.25">
      <c r="R51" s="135"/>
    </row>
    <row r="52" spans="1:18" x14ac:dyDescent="0.25">
      <c r="R52" s="135"/>
    </row>
    <row r="53" spans="1:18" x14ac:dyDescent="0.25">
      <c r="R53" s="135"/>
    </row>
    <row r="54" spans="1:18" x14ac:dyDescent="0.25">
      <c r="R54" s="135"/>
    </row>
    <row r="55" spans="1:18" x14ac:dyDescent="0.25">
      <c r="R55" s="135"/>
    </row>
    <row r="56" spans="1:18" x14ac:dyDescent="0.25">
      <c r="R56" s="135"/>
    </row>
    <row r="57" spans="1:18" x14ac:dyDescent="0.25">
      <c r="R57" s="135"/>
    </row>
    <row r="58" spans="1:18" x14ac:dyDescent="0.25">
      <c r="R58" s="135"/>
    </row>
    <row r="59" spans="1:18" x14ac:dyDescent="0.25">
      <c r="R59" s="135"/>
    </row>
    <row r="60" spans="1:18" x14ac:dyDescent="0.25">
      <c r="R60" s="178"/>
    </row>
    <row r="61" spans="1:18" x14ac:dyDescent="0.25">
      <c r="R61" s="178"/>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row r="123" spans="18:18" x14ac:dyDescent="0.25">
      <c r="R123" s="135"/>
    </row>
    <row r="124" spans="18:18" x14ac:dyDescent="0.25">
      <c r="R124" s="135"/>
    </row>
    <row r="125" spans="18:18" x14ac:dyDescent="0.25">
      <c r="R125" s="135"/>
    </row>
  </sheetData>
  <sheetProtection sheet="1" objects="1" scenarios="1"/>
  <mergeCells count="54">
    <mergeCell ref="C8:H11"/>
    <mergeCell ref="I8:K8"/>
    <mergeCell ref="I9:K9"/>
    <mergeCell ref="I10:K10"/>
    <mergeCell ref="I11:K11"/>
    <mergeCell ref="A1:C1"/>
    <mergeCell ref="B3:P3"/>
    <mergeCell ref="B5:G5"/>
    <mergeCell ref="B7:D7"/>
    <mergeCell ref="F7:H7"/>
    <mergeCell ref="I7:K7"/>
    <mergeCell ref="F1:I1"/>
    <mergeCell ref="F12:K12"/>
    <mergeCell ref="C19:D19"/>
    <mergeCell ref="F19:K19"/>
    <mergeCell ref="L19:N19"/>
    <mergeCell ref="B14:H14"/>
    <mergeCell ref="I14:K14"/>
    <mergeCell ref="C15:H18"/>
    <mergeCell ref="I15:K15"/>
    <mergeCell ref="I16:K16"/>
    <mergeCell ref="I17:K17"/>
    <mergeCell ref="I18:K18"/>
    <mergeCell ref="L12:N12"/>
    <mergeCell ref="B21:P21"/>
    <mergeCell ref="I22:K22"/>
    <mergeCell ref="A50:C50"/>
    <mergeCell ref="F38:J38"/>
    <mergeCell ref="L38:N38"/>
    <mergeCell ref="B42:J42"/>
    <mergeCell ref="B44:K44"/>
    <mergeCell ref="L44:N44"/>
    <mergeCell ref="C22:H23"/>
    <mergeCell ref="B46:K46"/>
    <mergeCell ref="L46:N46"/>
    <mergeCell ref="B48:K48"/>
    <mergeCell ref="L48:N48"/>
    <mergeCell ref="F31:K31"/>
    <mergeCell ref="L31:N31"/>
    <mergeCell ref="L33:N33"/>
    <mergeCell ref="B35:J35"/>
    <mergeCell ref="L35:N35"/>
    <mergeCell ref="C30:H30"/>
    <mergeCell ref="I30:K30"/>
    <mergeCell ref="I23:K23"/>
    <mergeCell ref="F24:K24"/>
    <mergeCell ref="L24:N24"/>
    <mergeCell ref="B33:F33"/>
    <mergeCell ref="B28:N28"/>
    <mergeCell ref="C29:H29"/>
    <mergeCell ref="I29:K29"/>
    <mergeCell ref="B26:F26"/>
    <mergeCell ref="H26:J26"/>
    <mergeCell ref="L26:N26"/>
  </mergeCells>
  <conditionalFormatting sqref="B44:K44">
    <cfRule type="dataBar" priority="1">
      <dataBar>
        <cfvo type="min"/>
        <cfvo type="max"/>
        <color rgb="FF638EC6"/>
      </dataBar>
      <extLst>
        <ext xmlns:x14="http://schemas.microsoft.com/office/spreadsheetml/2009/9/main" uri="{B025F937-C7B1-47D3-B67F-A62EFF666E3E}">
          <x14:id>{8A07A8D1-1F23-4993-9343-7E0A9128B763}</x14:id>
        </ext>
      </extLst>
    </cfRule>
  </conditionalFormatting>
  <hyperlinks>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8A07A8D1-1F23-4993-9343-7E0A9128B763}">
            <x14:dataBar minLength="0" maxLength="100" negativeBarColorSameAsPositive="1" axisPosition="none">
              <x14:cfvo type="min"/>
              <x14:cfvo type="max"/>
            </x14:dataBar>
          </x14:cfRule>
          <xm:sqref>B44:K44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8"/>
  <sheetViews>
    <sheetView showGridLines="0" topLeftCell="A37"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7.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113</v>
      </c>
      <c r="C3" s="225"/>
      <c r="D3" s="225"/>
      <c r="E3" s="225"/>
      <c r="F3" s="225"/>
      <c r="G3" s="225"/>
      <c r="H3" s="225"/>
      <c r="I3" s="225"/>
      <c r="J3" s="225"/>
      <c r="K3" s="225"/>
      <c r="L3" s="225"/>
      <c r="M3" s="225"/>
      <c r="N3" s="225"/>
      <c r="O3" s="225"/>
      <c r="P3" s="225"/>
      <c r="Q3" s="125"/>
    </row>
    <row r="4" spans="1:17" ht="18.75" x14ac:dyDescent="0.3">
      <c r="B4" s="127"/>
      <c r="C4" s="127"/>
      <c r="D4" s="127"/>
      <c r="E4" s="127"/>
      <c r="F4" s="127"/>
      <c r="G4" s="127"/>
      <c r="H4" s="127"/>
      <c r="I4" s="127"/>
      <c r="J4" s="127"/>
      <c r="K4" s="127"/>
      <c r="L4" s="127"/>
      <c r="M4" s="127"/>
      <c r="N4" s="127"/>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L59</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92</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80</v>
      </c>
      <c r="C46" s="306"/>
      <c r="D46" s="306"/>
      <c r="E46" s="306"/>
      <c r="F46" s="306"/>
      <c r="G46" s="306"/>
      <c r="H46" s="306"/>
      <c r="I46" s="306"/>
      <c r="J46" s="306"/>
      <c r="K46" s="306"/>
      <c r="L46" s="256"/>
      <c r="M46" s="257"/>
      <c r="N46" s="258"/>
      <c r="O46" s="151">
        <f>L46</f>
        <v>0</v>
      </c>
      <c r="R46" s="135"/>
    </row>
    <row r="47" spans="1:18" ht="15" customHeight="1" x14ac:dyDescent="0.25">
      <c r="B47" s="306"/>
      <c r="C47" s="306"/>
      <c r="D47" s="306"/>
      <c r="E47" s="306"/>
      <c r="F47" s="306"/>
      <c r="G47" s="306"/>
      <c r="H47" s="306"/>
      <c r="I47" s="306"/>
      <c r="J47" s="306"/>
      <c r="K47" s="306"/>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54</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55</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295</v>
      </c>
      <c r="C58" s="295"/>
      <c r="D58" s="295"/>
      <c r="E58" s="295"/>
      <c r="F58" s="295"/>
      <c r="G58" s="295"/>
      <c r="H58" s="296"/>
      <c r="I58" s="272">
        <v>0</v>
      </c>
      <c r="J58" s="272"/>
      <c r="K58" s="272"/>
      <c r="L58" s="297">
        <f>G55*I58</f>
        <v>0</v>
      </c>
      <c r="M58" s="297"/>
      <c r="N58" s="297"/>
      <c r="O58" s="297"/>
      <c r="P58" s="297"/>
      <c r="Q58" s="297"/>
      <c r="R58" s="135"/>
    </row>
    <row r="59" spans="1:18" x14ac:dyDescent="0.25">
      <c r="B59" s="294" t="s">
        <v>296</v>
      </c>
      <c r="C59" s="295"/>
      <c r="D59" s="295"/>
      <c r="E59" s="295"/>
      <c r="F59" s="295"/>
      <c r="G59" s="295"/>
      <c r="H59" s="296"/>
      <c r="I59" s="272">
        <v>0</v>
      </c>
      <c r="J59" s="272"/>
      <c r="K59" s="272"/>
      <c r="L59" s="297">
        <f>G55*I59</f>
        <v>0</v>
      </c>
      <c r="M59" s="297"/>
      <c r="N59" s="297"/>
      <c r="O59" s="297"/>
      <c r="P59" s="297"/>
      <c r="Q59" s="297"/>
      <c r="R59" s="135"/>
    </row>
    <row r="60" spans="1:18" x14ac:dyDescent="0.25">
      <c r="B60" s="294" t="s">
        <v>297</v>
      </c>
      <c r="C60" s="295"/>
      <c r="D60" s="295"/>
      <c r="E60" s="295"/>
      <c r="F60" s="295"/>
      <c r="G60" s="295"/>
      <c r="H60" s="296"/>
      <c r="I60" s="272">
        <v>0</v>
      </c>
      <c r="J60" s="272"/>
      <c r="K60" s="272"/>
      <c r="L60" s="297">
        <f>G55*I60</f>
        <v>0</v>
      </c>
      <c r="M60" s="297"/>
      <c r="N60" s="297"/>
      <c r="O60" s="297"/>
      <c r="P60" s="297"/>
      <c r="Q60" s="297"/>
      <c r="R60" s="135"/>
    </row>
    <row r="61" spans="1:18" x14ac:dyDescent="0.25">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sheetData>
  <sheetProtection sheet="1" objects="1" scenarios="1"/>
  <mergeCells count="75">
    <mergeCell ref="A1:C1"/>
    <mergeCell ref="B3:P3"/>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F38:J38"/>
    <mergeCell ref="L38:N38"/>
    <mergeCell ref="B42:J42"/>
    <mergeCell ref="B44:K44"/>
    <mergeCell ref="L44:N44"/>
    <mergeCell ref="A50:C50"/>
    <mergeCell ref="B51:E51"/>
    <mergeCell ref="B52:Q52"/>
    <mergeCell ref="B53:P53"/>
    <mergeCell ref="A54:B54"/>
    <mergeCell ref="B45:K45"/>
    <mergeCell ref="B46:K46"/>
    <mergeCell ref="L46:N46"/>
    <mergeCell ref="B47:K47"/>
    <mergeCell ref="B48:K48"/>
    <mergeCell ref="L48:N48"/>
    <mergeCell ref="C22:H23"/>
    <mergeCell ref="B59:H59"/>
    <mergeCell ref="I59:K59"/>
    <mergeCell ref="L59:Q59"/>
    <mergeCell ref="B60:H60"/>
    <mergeCell ref="I60:K60"/>
    <mergeCell ref="L60:Q60"/>
    <mergeCell ref="B56:C56"/>
    <mergeCell ref="B57:H57"/>
    <mergeCell ref="I57:K57"/>
    <mergeCell ref="L57:Q57"/>
    <mergeCell ref="B58:H58"/>
    <mergeCell ref="I58:K58"/>
    <mergeCell ref="L58:Q58"/>
    <mergeCell ref="B55:F55"/>
    <mergeCell ref="G55:K55"/>
  </mergeCells>
  <conditionalFormatting sqref="B44:K44">
    <cfRule type="dataBar" priority="1">
      <dataBar>
        <cfvo type="min"/>
        <cfvo type="max"/>
        <color rgb="FF638EC6"/>
      </dataBar>
      <extLst>
        <ext xmlns:x14="http://schemas.microsoft.com/office/spreadsheetml/2009/9/main" uri="{B025F937-C7B1-47D3-B67F-A62EFF666E3E}">
          <x14:id>{0A98867C-5AB1-4914-883F-9048F59ABB8E}</x14:id>
        </ext>
      </extLst>
    </cfRule>
  </conditionalFormatting>
  <hyperlinks>
    <hyperlink ref="A54:B54" location="DEP!A28" display="VOLVER"/>
    <hyperlink ref="K35" location="DEP!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A98867C-5AB1-4914-883F-9048F59ABB8E}">
            <x14:dataBar minLength="0" maxLength="100" negativeBarColorSameAsPositive="1" axisPosition="none">
              <x14:cfvo type="min"/>
              <x14:cfvo type="max"/>
            </x14:dataBar>
          </x14:cfRule>
          <xm:sqref>B44:K44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37"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7.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114</v>
      </c>
      <c r="C3" s="225"/>
      <c r="D3" s="225"/>
      <c r="E3" s="225"/>
      <c r="F3" s="225"/>
      <c r="G3" s="225"/>
      <c r="H3" s="225"/>
      <c r="I3" s="225"/>
      <c r="J3" s="225"/>
      <c r="K3" s="225"/>
      <c r="L3" s="225"/>
      <c r="M3" s="225"/>
      <c r="N3" s="225"/>
      <c r="O3" s="225"/>
      <c r="P3" s="225"/>
      <c r="Q3" s="125"/>
    </row>
    <row r="4" spans="1:17" ht="18.75" x14ac:dyDescent="0.3">
      <c r="B4" s="127"/>
      <c r="C4" s="127"/>
      <c r="D4" s="127"/>
      <c r="E4" s="127"/>
      <c r="F4" s="127"/>
      <c r="G4" s="127"/>
      <c r="H4" s="127"/>
      <c r="I4" s="127"/>
      <c r="J4" s="127"/>
      <c r="K4" s="127"/>
      <c r="L4" s="127"/>
      <c r="M4" s="127"/>
      <c r="N4" s="127"/>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L60</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115</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57</v>
      </c>
      <c r="C46" s="306"/>
      <c r="D46" s="306"/>
      <c r="E46" s="306"/>
      <c r="F46" s="306"/>
      <c r="G46" s="306"/>
      <c r="H46" s="306"/>
      <c r="I46" s="306"/>
      <c r="J46" s="306"/>
      <c r="K46" s="306"/>
      <c r="L46" s="256"/>
      <c r="M46" s="257"/>
      <c r="N46" s="258"/>
      <c r="O46" s="151">
        <f>L46</f>
        <v>0</v>
      </c>
      <c r="R46" s="135"/>
    </row>
    <row r="47" spans="1:18" ht="15" customHeight="1" x14ac:dyDescent="0.25">
      <c r="B47" s="306"/>
      <c r="C47" s="306"/>
      <c r="D47" s="306"/>
      <c r="E47" s="306"/>
      <c r="F47" s="306"/>
      <c r="G47" s="306"/>
      <c r="H47" s="306"/>
      <c r="I47" s="306"/>
      <c r="J47" s="306"/>
      <c r="K47" s="306"/>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54</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55</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295</v>
      </c>
      <c r="C58" s="295"/>
      <c r="D58" s="295"/>
      <c r="E58" s="295"/>
      <c r="F58" s="295"/>
      <c r="G58" s="295"/>
      <c r="H58" s="296"/>
      <c r="I58" s="272">
        <v>0</v>
      </c>
      <c r="J58" s="272"/>
      <c r="K58" s="272"/>
      <c r="L58" s="297">
        <f>G55*I58</f>
        <v>0</v>
      </c>
      <c r="M58" s="297"/>
      <c r="N58" s="297"/>
      <c r="O58" s="297"/>
      <c r="P58" s="297"/>
      <c r="Q58" s="297"/>
      <c r="R58" s="135"/>
    </row>
    <row r="59" spans="1:18" x14ac:dyDescent="0.25">
      <c r="B59" s="294" t="s">
        <v>296</v>
      </c>
      <c r="C59" s="295"/>
      <c r="D59" s="295"/>
      <c r="E59" s="295"/>
      <c r="F59" s="295"/>
      <c r="G59" s="295"/>
      <c r="H59" s="296"/>
      <c r="I59" s="272">
        <v>0</v>
      </c>
      <c r="J59" s="272"/>
      <c r="K59" s="272"/>
      <c r="L59" s="297">
        <f>G55*I59</f>
        <v>0</v>
      </c>
      <c r="M59" s="297"/>
      <c r="N59" s="297"/>
      <c r="O59" s="297"/>
      <c r="P59" s="297"/>
      <c r="Q59" s="297"/>
      <c r="R59" s="135"/>
    </row>
    <row r="60" spans="1:18" x14ac:dyDescent="0.25">
      <c r="B60" s="294" t="s">
        <v>297</v>
      </c>
      <c r="C60" s="295"/>
      <c r="D60" s="295"/>
      <c r="E60" s="295"/>
      <c r="F60" s="295"/>
      <c r="G60" s="295"/>
      <c r="H60" s="296"/>
      <c r="I60" s="272">
        <v>0</v>
      </c>
      <c r="J60" s="272"/>
      <c r="K60" s="272"/>
      <c r="L60" s="297">
        <f>G55*I60</f>
        <v>0</v>
      </c>
      <c r="M60" s="297"/>
      <c r="N60" s="297"/>
      <c r="O60" s="297"/>
      <c r="P60" s="297"/>
      <c r="Q60" s="297"/>
      <c r="R60" s="135"/>
    </row>
    <row r="61" spans="1:18" x14ac:dyDescent="0.25">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5">
    <mergeCell ref="B60:H60"/>
    <mergeCell ref="I60:K60"/>
    <mergeCell ref="L60:Q60"/>
    <mergeCell ref="L57:Q57"/>
    <mergeCell ref="B58:H58"/>
    <mergeCell ref="I58:K58"/>
    <mergeCell ref="B59:H59"/>
    <mergeCell ref="I59:K59"/>
    <mergeCell ref="L59:Q59"/>
    <mergeCell ref="L58:Q58"/>
    <mergeCell ref="B57:H57"/>
    <mergeCell ref="I57:K57"/>
    <mergeCell ref="A1:C1"/>
    <mergeCell ref="B3:P3"/>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L31:N31"/>
    <mergeCell ref="L33:N33"/>
    <mergeCell ref="B35:J35"/>
    <mergeCell ref="L35:N35"/>
    <mergeCell ref="B33:F33"/>
    <mergeCell ref="L46:N46"/>
    <mergeCell ref="B47:K47"/>
    <mergeCell ref="B48:K48"/>
    <mergeCell ref="L48:N48"/>
    <mergeCell ref="A50:C50"/>
    <mergeCell ref="C22:H23"/>
    <mergeCell ref="B56:C56"/>
    <mergeCell ref="B55:F55"/>
    <mergeCell ref="G55:K55"/>
    <mergeCell ref="B45:K45"/>
    <mergeCell ref="B46:K46"/>
    <mergeCell ref="B51:E51"/>
    <mergeCell ref="B52:Q52"/>
    <mergeCell ref="B53:P53"/>
    <mergeCell ref="A54:B54"/>
    <mergeCell ref="F38:J38"/>
    <mergeCell ref="L38:N38"/>
    <mergeCell ref="B42:J42"/>
    <mergeCell ref="B44:K44"/>
    <mergeCell ref="L44:N44"/>
    <mergeCell ref="F31:K31"/>
  </mergeCells>
  <conditionalFormatting sqref="B44:K44">
    <cfRule type="dataBar" priority="1">
      <dataBar>
        <cfvo type="min"/>
        <cfvo type="max"/>
        <color rgb="FF638EC6"/>
      </dataBar>
      <extLst>
        <ext xmlns:x14="http://schemas.microsoft.com/office/spreadsheetml/2009/9/main" uri="{B025F937-C7B1-47D3-B67F-A62EFF666E3E}">
          <x14:id>{7E247575-49A6-45AD-BE82-8977D73E668F}</x14:id>
        </ext>
      </extLst>
    </cfRule>
  </conditionalFormatting>
  <hyperlinks>
    <hyperlink ref="A54:B54" location="IDEP!A28" display="VOLVER"/>
    <hyperlink ref="K35" location="IDEP!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E247575-49A6-45AD-BE82-8977D73E668F}">
            <x14:dataBar minLength="0" maxLength="100" negativeBarColorSameAsPositive="1" axisPosition="none">
              <x14:cfvo type="min"/>
              <x14:cfvo type="max"/>
            </x14:dataBar>
          </x14:cfRule>
          <xm:sqref>B44:K44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opLeftCell="A37" workbookViewId="0">
      <selection activeCell="D27" sqref="D27"/>
    </sheetView>
  </sheetViews>
  <sheetFormatPr baseColWidth="10" defaultRowHeight="15" x14ac:dyDescent="0.25"/>
  <cols>
    <col min="1" max="1" width="2.42578125" style="68" customWidth="1"/>
    <col min="2" max="2" width="27.42578125" style="68" customWidth="1"/>
    <col min="3" max="3" width="9.28515625" style="68" customWidth="1"/>
    <col min="4" max="4" width="24.85546875" style="68" customWidth="1"/>
    <col min="5" max="5" width="15.7109375" style="68" customWidth="1"/>
    <col min="6" max="16384" width="11.42578125" style="68"/>
  </cols>
  <sheetData>
    <row r="1" spans="1:14" x14ac:dyDescent="0.25">
      <c r="A1" s="82"/>
      <c r="B1" s="82"/>
      <c r="C1" s="82"/>
      <c r="D1" s="82"/>
      <c r="E1" s="82"/>
    </row>
    <row r="2" spans="1:14" x14ac:dyDescent="0.25">
      <c r="A2" s="82"/>
      <c r="B2" s="198" t="s">
        <v>182</v>
      </c>
      <c r="C2" s="199"/>
      <c r="D2" s="199"/>
      <c r="E2" s="199"/>
    </row>
    <row r="3" spans="1:14" x14ac:dyDescent="0.25">
      <c r="A3" s="82"/>
      <c r="B3" s="199"/>
      <c r="C3" s="199"/>
      <c r="D3" s="199"/>
      <c r="E3" s="199"/>
    </row>
    <row r="4" spans="1:14" x14ac:dyDescent="0.25">
      <c r="A4" s="82"/>
      <c r="B4" s="82"/>
      <c r="C4" s="82"/>
      <c r="D4" s="82"/>
      <c r="E4" s="82"/>
    </row>
    <row r="5" spans="1:14" ht="33.75" customHeight="1" x14ac:dyDescent="0.25">
      <c r="A5" s="82"/>
      <c r="B5" s="86" t="s">
        <v>183</v>
      </c>
      <c r="C5" s="42" t="s">
        <v>184</v>
      </c>
      <c r="D5" s="71" t="s">
        <v>185</v>
      </c>
      <c r="E5" s="72" t="s">
        <v>186</v>
      </c>
    </row>
    <row r="6" spans="1:14" ht="24" customHeight="1" x14ac:dyDescent="0.25">
      <c r="A6" s="82"/>
      <c r="B6" s="200" t="s">
        <v>213</v>
      </c>
      <c r="C6" s="202" t="s">
        <v>275</v>
      </c>
      <c r="D6" s="73" t="s">
        <v>211</v>
      </c>
      <c r="E6" s="40">
        <f>URBA!L45</f>
        <v>0</v>
      </c>
      <c r="F6" s="69"/>
      <c r="G6" s="69"/>
      <c r="H6" s="69"/>
      <c r="I6" s="69"/>
      <c r="J6" s="69"/>
      <c r="K6" s="69"/>
      <c r="L6" s="69"/>
      <c r="M6" s="70"/>
      <c r="N6" s="2"/>
    </row>
    <row r="7" spans="1:14" ht="24" customHeight="1" thickBot="1" x14ac:dyDescent="0.3">
      <c r="A7" s="82"/>
      <c r="B7" s="201"/>
      <c r="C7" s="203"/>
      <c r="D7" s="74" t="s">
        <v>212</v>
      </c>
      <c r="E7" s="41">
        <f>URBA!L47</f>
        <v>0</v>
      </c>
      <c r="F7" s="69"/>
      <c r="G7" s="69"/>
      <c r="H7" s="69"/>
      <c r="I7" s="69"/>
      <c r="J7" s="69"/>
      <c r="K7" s="69"/>
      <c r="L7" s="69"/>
      <c r="M7" s="70"/>
      <c r="N7" s="2"/>
    </row>
    <row r="8" spans="1:14" ht="24" customHeight="1" x14ac:dyDescent="0.25">
      <c r="A8" s="82"/>
      <c r="B8" s="204" t="s">
        <v>214</v>
      </c>
      <c r="C8" s="205" t="s">
        <v>215</v>
      </c>
      <c r="D8" s="13" t="s">
        <v>53</v>
      </c>
      <c r="E8" s="13">
        <f>PATRI!L44</f>
        <v>0</v>
      </c>
      <c r="F8" s="69"/>
      <c r="G8" s="69"/>
      <c r="H8" s="69"/>
      <c r="I8" s="69"/>
      <c r="J8" s="69"/>
      <c r="K8" s="69"/>
      <c r="L8" s="69"/>
      <c r="M8" s="70"/>
      <c r="N8" s="2"/>
    </row>
    <row r="9" spans="1:14" ht="24" customHeight="1" thickBot="1" x14ac:dyDescent="0.3">
      <c r="A9" s="82"/>
      <c r="B9" s="201"/>
      <c r="C9" s="203"/>
      <c r="D9" s="12" t="s">
        <v>216</v>
      </c>
      <c r="E9" s="12">
        <f>PATRI!L46</f>
        <v>0</v>
      </c>
      <c r="F9" s="69"/>
      <c r="G9" s="69"/>
      <c r="H9" s="69"/>
      <c r="I9" s="69"/>
      <c r="J9" s="69"/>
      <c r="K9" s="69"/>
      <c r="L9" s="69"/>
      <c r="M9" s="70"/>
      <c r="N9" s="2"/>
    </row>
    <row r="10" spans="1:14" ht="24" customHeight="1" x14ac:dyDescent="0.25">
      <c r="A10" s="82"/>
      <c r="B10" s="204" t="s">
        <v>217</v>
      </c>
      <c r="C10" s="205" t="s">
        <v>218</v>
      </c>
      <c r="D10" s="13" t="s">
        <v>219</v>
      </c>
      <c r="E10" s="13">
        <f>VIVI!L45</f>
        <v>5</v>
      </c>
      <c r="F10" s="8"/>
      <c r="G10" s="8"/>
      <c r="H10" s="8"/>
      <c r="I10" s="8"/>
      <c r="J10" s="8"/>
      <c r="K10" s="8"/>
      <c r="L10" s="8"/>
      <c r="M10" s="8"/>
      <c r="N10" s="2"/>
    </row>
    <row r="11" spans="1:14" ht="37.5" customHeight="1" thickBot="1" x14ac:dyDescent="0.3">
      <c r="A11" s="82"/>
      <c r="B11" s="201"/>
      <c r="C11" s="203"/>
      <c r="D11" s="79" t="s">
        <v>220</v>
      </c>
      <c r="E11" s="12">
        <f>VIVI!L47</f>
        <v>0</v>
      </c>
      <c r="F11" s="69"/>
      <c r="G11" s="69"/>
      <c r="H11" s="69"/>
      <c r="I11" s="69"/>
      <c r="J11" s="69"/>
      <c r="K11" s="69"/>
      <c r="L11" s="69"/>
      <c r="M11" s="70"/>
      <c r="N11" s="2"/>
    </row>
    <row r="12" spans="1:14" ht="24" customHeight="1" x14ac:dyDescent="0.25">
      <c r="A12" s="82"/>
      <c r="B12" s="204" t="s">
        <v>221</v>
      </c>
      <c r="C12" s="205" t="s">
        <v>222</v>
      </c>
      <c r="D12" s="13" t="s">
        <v>53</v>
      </c>
      <c r="E12" s="13">
        <f>REHA!L45</f>
        <v>0</v>
      </c>
      <c r="F12" s="8"/>
      <c r="G12" s="8"/>
      <c r="H12" s="8"/>
      <c r="I12" s="8"/>
      <c r="J12" s="8"/>
      <c r="K12" s="8"/>
      <c r="L12" s="8"/>
      <c r="M12" s="8"/>
      <c r="N12" s="2"/>
    </row>
    <row r="13" spans="1:14" ht="24" customHeight="1" thickBot="1" x14ac:dyDescent="0.3">
      <c r="A13" s="82"/>
      <c r="B13" s="201"/>
      <c r="C13" s="203"/>
      <c r="D13" s="79" t="s">
        <v>223</v>
      </c>
      <c r="E13" s="12">
        <f>REHA!L47</f>
        <v>0</v>
      </c>
      <c r="F13" s="69"/>
      <c r="G13" s="69"/>
      <c r="H13" s="69"/>
      <c r="I13" s="69"/>
      <c r="J13" s="69"/>
      <c r="K13" s="69"/>
      <c r="L13" s="69"/>
      <c r="M13" s="70"/>
      <c r="N13" s="2"/>
    </row>
    <row r="14" spans="1:14" ht="24" customHeight="1" x14ac:dyDescent="0.25">
      <c r="A14" s="82"/>
      <c r="B14" s="204" t="s">
        <v>224</v>
      </c>
      <c r="C14" s="205">
        <v>160</v>
      </c>
      <c r="D14" s="13" t="s">
        <v>225</v>
      </c>
      <c r="E14" s="13">
        <f>ARE!L44</f>
        <v>0</v>
      </c>
      <c r="F14" s="4"/>
      <c r="G14" s="4"/>
      <c r="H14" s="4"/>
      <c r="I14" s="4"/>
      <c r="J14" s="4"/>
      <c r="K14" s="4"/>
      <c r="L14" s="4"/>
      <c r="M14" s="4"/>
      <c r="N14" s="2"/>
    </row>
    <row r="15" spans="1:14" ht="24" customHeight="1" x14ac:dyDescent="0.25">
      <c r="A15" s="82"/>
      <c r="B15" s="200"/>
      <c r="C15" s="206"/>
      <c r="D15" s="11" t="s">
        <v>226</v>
      </c>
      <c r="E15" s="11">
        <f>ARE!L46</f>
        <v>0</v>
      </c>
      <c r="F15" s="8"/>
      <c r="G15" s="8"/>
      <c r="H15" s="8"/>
      <c r="I15" s="8"/>
      <c r="J15" s="8"/>
      <c r="K15" s="8"/>
      <c r="L15" s="8"/>
      <c r="M15" s="8"/>
      <c r="N15" s="2"/>
    </row>
    <row r="16" spans="1:14" ht="24" customHeight="1" thickBot="1" x14ac:dyDescent="0.3">
      <c r="A16" s="82"/>
      <c r="B16" s="201"/>
      <c r="C16" s="203"/>
      <c r="D16" s="12" t="s">
        <v>227</v>
      </c>
      <c r="E16" s="12">
        <f>ARE!L48</f>
        <v>0</v>
      </c>
      <c r="F16" s="8"/>
      <c r="G16" s="8"/>
      <c r="H16" s="8"/>
      <c r="I16" s="8"/>
      <c r="J16" s="8"/>
      <c r="K16" s="8"/>
      <c r="L16" s="8"/>
      <c r="M16" s="8"/>
      <c r="N16" s="2"/>
    </row>
    <row r="17" spans="1:14" ht="24" customHeight="1" thickBot="1" x14ac:dyDescent="0.3">
      <c r="A17" s="82"/>
      <c r="B17" s="87" t="s">
        <v>228</v>
      </c>
      <c r="C17" s="77">
        <v>45</v>
      </c>
      <c r="D17" s="14" t="s">
        <v>53</v>
      </c>
      <c r="E17" s="14">
        <f>VIA!L45</f>
        <v>0</v>
      </c>
      <c r="F17" s="8"/>
      <c r="G17" s="8"/>
      <c r="H17" s="8"/>
      <c r="I17" s="8"/>
      <c r="J17" s="8"/>
      <c r="K17" s="8"/>
      <c r="L17" s="8"/>
      <c r="M17" s="8"/>
      <c r="N17" s="2"/>
    </row>
    <row r="18" spans="1:14" ht="24" customHeight="1" x14ac:dyDescent="0.25">
      <c r="A18" s="82"/>
      <c r="B18" s="204" t="s">
        <v>229</v>
      </c>
      <c r="C18" s="205" t="s">
        <v>230</v>
      </c>
      <c r="D18" s="13" t="s">
        <v>231</v>
      </c>
      <c r="E18" s="13">
        <f>POLI!L44</f>
        <v>0</v>
      </c>
      <c r="F18" s="10"/>
      <c r="G18" s="10"/>
      <c r="H18" s="10"/>
      <c r="I18" s="10"/>
      <c r="J18" s="10"/>
      <c r="K18" s="10"/>
      <c r="L18" s="10"/>
      <c r="M18" s="8"/>
      <c r="N18" s="2"/>
    </row>
    <row r="19" spans="1:14" ht="24" customHeight="1" thickBot="1" x14ac:dyDescent="0.3">
      <c r="A19" s="82"/>
      <c r="B19" s="201"/>
      <c r="C19" s="203"/>
      <c r="D19" s="12" t="s">
        <v>232</v>
      </c>
      <c r="E19" s="12">
        <f>POLI!L46</f>
        <v>0</v>
      </c>
      <c r="F19" s="8"/>
      <c r="G19" s="8"/>
      <c r="H19" s="8"/>
      <c r="I19" s="8"/>
      <c r="J19" s="8"/>
      <c r="K19" s="8"/>
      <c r="L19" s="8"/>
      <c r="M19" s="8"/>
      <c r="N19" s="2"/>
    </row>
    <row r="20" spans="1:14" ht="24" customHeight="1" x14ac:dyDescent="0.25">
      <c r="A20" s="82"/>
      <c r="B20" s="204" t="s">
        <v>233</v>
      </c>
      <c r="C20" s="205" t="s">
        <v>234</v>
      </c>
      <c r="D20" s="13" t="s">
        <v>235</v>
      </c>
      <c r="E20" s="13">
        <f>TRAFI!L44</f>
        <v>0</v>
      </c>
      <c r="F20" s="69"/>
      <c r="G20" s="69"/>
      <c r="H20" s="69"/>
      <c r="I20" s="69"/>
      <c r="J20" s="69"/>
      <c r="K20" s="69"/>
      <c r="L20" s="69"/>
      <c r="M20" s="70"/>
      <c r="N20" s="2"/>
    </row>
    <row r="21" spans="1:14" ht="24" customHeight="1" thickBot="1" x14ac:dyDescent="0.3">
      <c r="A21" s="82"/>
      <c r="B21" s="201"/>
      <c r="C21" s="203"/>
      <c r="D21" s="12" t="s">
        <v>232</v>
      </c>
      <c r="E21" s="12">
        <f>TRAFI!L46</f>
        <v>0</v>
      </c>
      <c r="F21" s="8"/>
      <c r="G21" s="8"/>
      <c r="H21" s="8"/>
      <c r="I21" s="8"/>
      <c r="J21" s="8"/>
      <c r="K21" s="8"/>
      <c r="L21" s="8"/>
      <c r="M21" s="8"/>
      <c r="N21" s="2"/>
    </row>
    <row r="22" spans="1:14" ht="24" customHeight="1" thickBot="1" x14ac:dyDescent="0.3">
      <c r="A22" s="82"/>
      <c r="B22" s="87" t="s">
        <v>236</v>
      </c>
      <c r="C22" s="78" t="s">
        <v>237</v>
      </c>
      <c r="D22" s="14" t="s">
        <v>53</v>
      </c>
      <c r="E22" s="14">
        <f>TURI!L44</f>
        <v>0</v>
      </c>
      <c r="F22" s="69"/>
      <c r="G22" s="69"/>
      <c r="H22" s="69"/>
      <c r="I22" s="69"/>
      <c r="J22" s="69"/>
      <c r="K22" s="69"/>
      <c r="L22" s="69"/>
      <c r="M22" s="70"/>
      <c r="N22" s="2"/>
    </row>
    <row r="23" spans="1:14" ht="24" customHeight="1" x14ac:dyDescent="0.25">
      <c r="A23" s="82"/>
      <c r="B23" s="204" t="s">
        <v>238</v>
      </c>
      <c r="C23" s="205" t="s">
        <v>239</v>
      </c>
      <c r="D23" s="13" t="s">
        <v>240</v>
      </c>
      <c r="E23" s="13">
        <f>FER!L44</f>
        <v>0</v>
      </c>
      <c r="F23" s="69"/>
      <c r="G23" s="69"/>
      <c r="H23" s="69"/>
      <c r="I23" s="69"/>
      <c r="J23" s="69"/>
      <c r="K23" s="69"/>
      <c r="L23" s="69"/>
      <c r="M23" s="70"/>
      <c r="N23" s="2"/>
    </row>
    <row r="24" spans="1:14" ht="24" customHeight="1" thickBot="1" x14ac:dyDescent="0.3">
      <c r="A24" s="82"/>
      <c r="B24" s="201"/>
      <c r="C24" s="203"/>
      <c r="D24" s="12" t="s">
        <v>241</v>
      </c>
      <c r="E24" s="12">
        <f>FER!L46</f>
        <v>0</v>
      </c>
      <c r="F24" s="8"/>
      <c r="G24" s="8"/>
      <c r="H24" s="8"/>
      <c r="I24" s="8"/>
      <c r="J24" s="8"/>
      <c r="K24" s="8"/>
      <c r="L24" s="8"/>
      <c r="M24" s="8"/>
      <c r="N24" s="2"/>
    </row>
    <row r="25" spans="1:14" ht="24" customHeight="1" x14ac:dyDescent="0.25">
      <c r="A25" s="82"/>
      <c r="B25" s="204" t="s">
        <v>242</v>
      </c>
      <c r="C25" s="205" t="s">
        <v>243</v>
      </c>
      <c r="D25" s="13" t="s">
        <v>309</v>
      </c>
      <c r="E25" s="13">
        <f>MER!L44</f>
        <v>0</v>
      </c>
      <c r="F25" s="69"/>
      <c r="G25" s="69"/>
      <c r="H25" s="69"/>
      <c r="I25" s="69"/>
      <c r="J25" s="69"/>
      <c r="K25" s="69"/>
      <c r="L25" s="69"/>
      <c r="M25" s="70"/>
      <c r="N25" s="2"/>
    </row>
    <row r="26" spans="1:14" ht="24" customHeight="1" thickBot="1" x14ac:dyDescent="0.3">
      <c r="A26" s="82"/>
      <c r="B26" s="201"/>
      <c r="C26" s="203"/>
      <c r="D26" s="12" t="s">
        <v>308</v>
      </c>
      <c r="E26" s="12">
        <f>MER!L46</f>
        <v>0</v>
      </c>
      <c r="F26" s="69"/>
      <c r="G26" s="69"/>
      <c r="H26" s="69"/>
      <c r="I26" s="69"/>
      <c r="J26" s="69"/>
      <c r="K26" s="69"/>
      <c r="L26" s="69"/>
      <c r="M26" s="70"/>
      <c r="N26" s="2"/>
    </row>
    <row r="27" spans="1:14" ht="24" customHeight="1" thickBot="1" x14ac:dyDescent="0.3">
      <c r="A27" s="82"/>
      <c r="B27" s="87" t="s">
        <v>244</v>
      </c>
      <c r="C27" s="49" t="s">
        <v>245</v>
      </c>
      <c r="D27" s="14" t="s">
        <v>246</v>
      </c>
      <c r="E27" s="14">
        <f>AMB!L44</f>
        <v>0</v>
      </c>
      <c r="F27" s="69"/>
      <c r="G27" s="69"/>
      <c r="H27" s="69"/>
      <c r="I27" s="69"/>
      <c r="J27" s="69"/>
      <c r="K27" s="69"/>
      <c r="L27" s="69"/>
      <c r="M27" s="70"/>
      <c r="N27" s="2"/>
    </row>
    <row r="28" spans="1:14" ht="24" customHeight="1" x14ac:dyDescent="0.25">
      <c r="A28" s="82"/>
      <c r="B28" s="204" t="s">
        <v>247</v>
      </c>
      <c r="C28" s="205">
        <v>311</v>
      </c>
      <c r="D28" s="13" t="s">
        <v>231</v>
      </c>
      <c r="E28" s="13">
        <f>SALU!L44</f>
        <v>0</v>
      </c>
      <c r="F28" s="8"/>
      <c r="G28" s="8"/>
      <c r="H28" s="8"/>
      <c r="I28" s="8"/>
      <c r="J28" s="8"/>
      <c r="K28" s="8"/>
      <c r="L28" s="8"/>
      <c r="M28" s="8"/>
      <c r="N28" s="2"/>
    </row>
    <row r="29" spans="1:14" ht="24" customHeight="1" thickBot="1" x14ac:dyDescent="0.3">
      <c r="A29" s="82"/>
      <c r="B29" s="201"/>
      <c r="C29" s="203"/>
      <c r="D29" s="12" t="s">
        <v>248</v>
      </c>
      <c r="E29" s="12">
        <f>SALU!L46</f>
        <v>0</v>
      </c>
      <c r="F29" s="8"/>
      <c r="G29" s="8"/>
      <c r="H29" s="8"/>
      <c r="I29" s="8"/>
      <c r="J29" s="8"/>
      <c r="K29" s="8"/>
      <c r="L29" s="8"/>
      <c r="M29" s="8"/>
      <c r="N29" s="2"/>
    </row>
    <row r="30" spans="1:14" ht="24" customHeight="1" x14ac:dyDescent="0.25">
      <c r="A30" s="82"/>
      <c r="B30" s="204" t="s">
        <v>249</v>
      </c>
      <c r="C30" s="205">
        <v>164</v>
      </c>
      <c r="D30" s="13" t="s">
        <v>235</v>
      </c>
      <c r="E30" s="13">
        <f>FUN!L44</f>
        <v>0</v>
      </c>
      <c r="F30" s="8"/>
      <c r="G30" s="8"/>
      <c r="H30" s="8"/>
      <c r="I30" s="8"/>
      <c r="J30" s="8"/>
      <c r="K30" s="8"/>
      <c r="L30" s="8"/>
      <c r="M30" s="8"/>
      <c r="N30" s="2"/>
    </row>
    <row r="31" spans="1:14" ht="24" customHeight="1" thickBot="1" x14ac:dyDescent="0.3">
      <c r="A31" s="82"/>
      <c r="B31" s="201"/>
      <c r="C31" s="203"/>
      <c r="D31" s="12" t="s">
        <v>232</v>
      </c>
      <c r="E31" s="12">
        <f>FUN!L46</f>
        <v>0</v>
      </c>
      <c r="F31" s="69"/>
      <c r="G31" s="69"/>
      <c r="H31" s="69"/>
      <c r="I31" s="69"/>
      <c r="J31" s="69"/>
      <c r="K31" s="69"/>
      <c r="L31" s="69"/>
      <c r="M31" s="70"/>
      <c r="N31" s="2"/>
    </row>
    <row r="32" spans="1:14" ht="24" customHeight="1" x14ac:dyDescent="0.25">
      <c r="A32" s="82"/>
      <c r="B32" s="204" t="s">
        <v>250</v>
      </c>
      <c r="C32" s="205" t="s">
        <v>251</v>
      </c>
      <c r="D32" s="13" t="s">
        <v>235</v>
      </c>
      <c r="E32" s="83">
        <f>DEP!L44</f>
        <v>0</v>
      </c>
      <c r="M32" s="2"/>
      <c r="N32" s="2"/>
    </row>
    <row r="33" spans="1:14" ht="24" customHeight="1" thickBot="1" x14ac:dyDescent="0.3">
      <c r="A33" s="82"/>
      <c r="B33" s="201"/>
      <c r="C33" s="203"/>
      <c r="D33" s="12" t="s">
        <v>252</v>
      </c>
      <c r="E33" s="84">
        <f>DEP!L46</f>
        <v>0</v>
      </c>
      <c r="M33" s="2"/>
      <c r="N33" s="2"/>
    </row>
    <row r="34" spans="1:14" ht="24" customHeight="1" x14ac:dyDescent="0.25">
      <c r="A34" s="82"/>
      <c r="B34" s="204" t="s">
        <v>253</v>
      </c>
      <c r="C34" s="205" t="s">
        <v>56</v>
      </c>
      <c r="D34" s="13" t="s">
        <v>254</v>
      </c>
      <c r="E34" s="83">
        <f>IDEP!L44</f>
        <v>0</v>
      </c>
      <c r="M34" s="2"/>
      <c r="N34" s="2"/>
    </row>
    <row r="35" spans="1:14" ht="24" customHeight="1" thickBot="1" x14ac:dyDescent="0.3">
      <c r="A35" s="82"/>
      <c r="B35" s="201"/>
      <c r="C35" s="203"/>
      <c r="D35" s="12" t="s">
        <v>53</v>
      </c>
      <c r="E35" s="84">
        <f>IDEP!L46</f>
        <v>0</v>
      </c>
      <c r="M35" s="2"/>
      <c r="N35" s="2"/>
    </row>
    <row r="36" spans="1:14" ht="24" customHeight="1" x14ac:dyDescent="0.25">
      <c r="A36" s="82"/>
      <c r="B36" s="204" t="s">
        <v>255</v>
      </c>
      <c r="C36" s="205" t="s">
        <v>256</v>
      </c>
      <c r="D36" s="13" t="s">
        <v>257</v>
      </c>
      <c r="E36" s="83">
        <f>TILI!L44</f>
        <v>0</v>
      </c>
      <c r="M36" s="2"/>
      <c r="N36" s="2"/>
    </row>
    <row r="37" spans="1:14" ht="24" customHeight="1" thickBot="1" x14ac:dyDescent="0.3">
      <c r="A37" s="82"/>
      <c r="B37" s="201"/>
      <c r="C37" s="203"/>
      <c r="D37" s="12" t="s">
        <v>53</v>
      </c>
      <c r="E37" s="84">
        <f>TILI!L46</f>
        <v>0</v>
      </c>
      <c r="M37" s="2"/>
      <c r="N37" s="2"/>
    </row>
    <row r="38" spans="1:14" ht="24" customHeight="1" x14ac:dyDescent="0.25">
      <c r="A38" s="82"/>
      <c r="B38" s="204" t="s">
        <v>258</v>
      </c>
      <c r="C38" s="205" t="s">
        <v>259</v>
      </c>
      <c r="D38" s="13" t="s">
        <v>260</v>
      </c>
      <c r="E38" s="83">
        <f>PROCU!L44</f>
        <v>0</v>
      </c>
      <c r="M38" s="2"/>
      <c r="N38" s="2"/>
    </row>
    <row r="39" spans="1:14" ht="24" customHeight="1" thickBot="1" x14ac:dyDescent="0.3">
      <c r="A39" s="82"/>
      <c r="B39" s="201"/>
      <c r="C39" s="203"/>
      <c r="D39" s="12" t="s">
        <v>252</v>
      </c>
      <c r="E39" s="84">
        <f>PROCU!L46</f>
        <v>0</v>
      </c>
      <c r="M39" s="2"/>
      <c r="N39" s="2"/>
    </row>
    <row r="40" spans="1:14" ht="24" customHeight="1" x14ac:dyDescent="0.25">
      <c r="A40" s="82"/>
      <c r="B40" s="204" t="s">
        <v>261</v>
      </c>
      <c r="C40" s="205" t="s">
        <v>262</v>
      </c>
      <c r="D40" s="13" t="s">
        <v>263</v>
      </c>
      <c r="E40" s="83">
        <f>ECU!L44</f>
        <v>0</v>
      </c>
      <c r="M40" s="2"/>
      <c r="N40" s="2"/>
    </row>
    <row r="41" spans="1:14" ht="24" customHeight="1" thickBot="1" x14ac:dyDescent="0.3">
      <c r="A41" s="82"/>
      <c r="B41" s="201"/>
      <c r="C41" s="203"/>
      <c r="D41" s="12" t="s">
        <v>53</v>
      </c>
      <c r="E41" s="84">
        <f>ECU!L46</f>
        <v>0</v>
      </c>
      <c r="M41" s="2"/>
      <c r="N41" s="2"/>
    </row>
    <row r="42" spans="1:14" ht="37.5" customHeight="1" thickBot="1" x14ac:dyDescent="0.3">
      <c r="A42" s="82"/>
      <c r="B42" s="88" t="s">
        <v>264</v>
      </c>
      <c r="C42" s="78" t="s">
        <v>265</v>
      </c>
      <c r="D42" s="14" t="s">
        <v>235</v>
      </c>
      <c r="E42" s="85">
        <f>ESCO!L44</f>
        <v>0</v>
      </c>
      <c r="M42" s="2"/>
      <c r="N42" s="2"/>
    </row>
    <row r="43" spans="1:14" ht="67.5" customHeight="1" thickBot="1" x14ac:dyDescent="0.3">
      <c r="A43" s="82"/>
      <c r="B43" s="88" t="s">
        <v>266</v>
      </c>
      <c r="C43" s="78" t="s">
        <v>267</v>
      </c>
      <c r="D43" s="14" t="s">
        <v>201</v>
      </c>
      <c r="E43" s="85">
        <f>SOLE!L44</f>
        <v>0</v>
      </c>
      <c r="M43" s="2"/>
      <c r="N43" s="2"/>
    </row>
    <row r="44" spans="1:14" ht="30" customHeight="1" x14ac:dyDescent="0.25">
      <c r="A44" s="82"/>
      <c r="B44" s="204" t="s">
        <v>268</v>
      </c>
      <c r="C44" s="205" t="s">
        <v>269</v>
      </c>
      <c r="D44" s="13" t="s">
        <v>270</v>
      </c>
      <c r="E44" s="83">
        <f>CENT!L44</f>
        <v>0</v>
      </c>
      <c r="M44" s="2"/>
      <c r="N44" s="2"/>
    </row>
    <row r="45" spans="1:14" ht="30" customHeight="1" thickBot="1" x14ac:dyDescent="0.3">
      <c r="A45" s="82"/>
      <c r="B45" s="201"/>
      <c r="C45" s="203"/>
      <c r="D45" s="12" t="s">
        <v>271</v>
      </c>
      <c r="E45" s="84">
        <f>CENT!L46</f>
        <v>0</v>
      </c>
      <c r="M45" s="2"/>
      <c r="N45" s="2"/>
    </row>
    <row r="46" spans="1:14" ht="30" customHeight="1" x14ac:dyDescent="0.25">
      <c r="A46" s="82"/>
      <c r="B46" s="204" t="s">
        <v>272</v>
      </c>
      <c r="C46" s="205" t="s">
        <v>273</v>
      </c>
      <c r="D46" s="13" t="s">
        <v>235</v>
      </c>
      <c r="E46" s="83">
        <f>TECNO!L44</f>
        <v>0</v>
      </c>
      <c r="M46" s="2"/>
      <c r="N46" s="2"/>
    </row>
    <row r="47" spans="1:14" ht="30" customHeight="1" thickBot="1" x14ac:dyDescent="0.3">
      <c r="A47" s="82"/>
      <c r="B47" s="201"/>
      <c r="C47" s="203"/>
      <c r="D47" s="12" t="s">
        <v>252</v>
      </c>
      <c r="E47" s="84">
        <f>TECNO!L46</f>
        <v>0</v>
      </c>
      <c r="M47" s="2"/>
      <c r="N47" s="2"/>
    </row>
    <row r="48" spans="1:14" ht="24" customHeight="1" x14ac:dyDescent="0.25">
      <c r="B48" s="76"/>
      <c r="C48" s="80"/>
      <c r="D48" s="81"/>
      <c r="M48" s="2"/>
      <c r="N48" s="2"/>
    </row>
    <row r="49" spans="2:14" ht="24" customHeight="1" x14ac:dyDescent="0.25">
      <c r="B49" s="76"/>
      <c r="C49" s="80"/>
      <c r="D49" s="80"/>
      <c r="M49" s="2"/>
      <c r="N49" s="2"/>
    </row>
    <row r="50" spans="2:14" ht="24" customHeight="1" x14ac:dyDescent="0.25">
      <c r="B50" s="76"/>
      <c r="C50" s="80"/>
      <c r="D50" s="80"/>
      <c r="M50" s="2"/>
      <c r="N50" s="2"/>
    </row>
    <row r="51" spans="2:14" ht="24" customHeight="1" x14ac:dyDescent="0.25">
      <c r="B51" s="76"/>
      <c r="C51" s="80"/>
      <c r="D51" s="80"/>
      <c r="M51" s="2"/>
      <c r="N51" s="2"/>
    </row>
    <row r="52" spans="2:14" ht="24" customHeight="1" x14ac:dyDescent="0.25">
      <c r="B52" s="76"/>
      <c r="C52" s="80"/>
      <c r="D52" s="80"/>
      <c r="M52" s="2"/>
      <c r="N52" s="2"/>
    </row>
    <row r="53" spans="2:14" ht="24" customHeight="1" x14ac:dyDescent="0.25">
      <c r="B53" s="76"/>
      <c r="C53" s="80"/>
      <c r="D53" s="80"/>
      <c r="M53" s="2"/>
      <c r="N53" s="2"/>
    </row>
    <row r="54" spans="2:14" ht="24" customHeight="1" x14ac:dyDescent="0.25">
      <c r="B54" s="76"/>
      <c r="C54" s="80"/>
      <c r="D54" s="9"/>
      <c r="M54" s="2"/>
      <c r="N54" s="2"/>
    </row>
    <row r="55" spans="2:14" ht="24" customHeight="1" x14ac:dyDescent="0.25">
      <c r="B55" s="76"/>
      <c r="C55" s="80"/>
      <c r="D55" s="9"/>
      <c r="M55" s="2"/>
      <c r="N55" s="2"/>
    </row>
    <row r="56" spans="2:14" ht="24" customHeight="1" x14ac:dyDescent="0.25">
      <c r="B56" s="76"/>
      <c r="C56" s="80"/>
      <c r="D56" s="9"/>
      <c r="M56" s="2"/>
      <c r="N56" s="2"/>
    </row>
    <row r="57" spans="2:14" ht="24" customHeight="1" x14ac:dyDescent="0.25">
      <c r="B57" s="76"/>
      <c r="C57" s="80"/>
      <c r="D57" s="9"/>
      <c r="M57" s="2"/>
      <c r="N57" s="2"/>
    </row>
    <row r="58" spans="2:14" ht="24" customHeight="1" x14ac:dyDescent="0.25">
      <c r="B58" s="76"/>
      <c r="C58" s="80"/>
      <c r="D58" s="9"/>
      <c r="M58" s="2"/>
      <c r="N58" s="2"/>
    </row>
    <row r="59" spans="2:14" ht="24" customHeight="1" x14ac:dyDescent="0.25">
      <c r="B59" s="76"/>
      <c r="C59" s="80"/>
      <c r="D59" s="9"/>
      <c r="M59" s="2"/>
      <c r="N59" s="2"/>
    </row>
    <row r="60" spans="2:14" ht="24" customHeight="1" x14ac:dyDescent="0.25">
      <c r="B60" s="76"/>
      <c r="C60" s="80"/>
      <c r="D60" s="9"/>
      <c r="M60" s="2"/>
      <c r="N60" s="2"/>
    </row>
    <row r="61" spans="2:14" ht="24" customHeight="1" x14ac:dyDescent="0.25">
      <c r="B61" s="76"/>
      <c r="C61" s="80"/>
      <c r="D61" s="9"/>
      <c r="M61" s="2"/>
      <c r="N61" s="2"/>
    </row>
    <row r="62" spans="2:14" ht="24" customHeight="1" x14ac:dyDescent="0.25">
      <c r="B62" s="76"/>
      <c r="C62" s="80"/>
      <c r="D62" s="9"/>
      <c r="M62" s="2"/>
      <c r="N62" s="2"/>
    </row>
    <row r="63" spans="2:14" ht="24" customHeight="1" x14ac:dyDescent="0.25">
      <c r="B63" s="76"/>
      <c r="C63" s="80"/>
      <c r="D63" s="9"/>
      <c r="M63" s="2"/>
      <c r="N63" s="2"/>
    </row>
    <row r="64" spans="2:14" ht="24" customHeight="1" x14ac:dyDescent="0.25">
      <c r="B64" s="76"/>
      <c r="C64" s="80"/>
      <c r="D64" s="9"/>
      <c r="M64" s="2"/>
      <c r="N64" s="2"/>
    </row>
    <row r="65" spans="2:14" ht="24" customHeight="1" x14ac:dyDescent="0.25">
      <c r="B65" s="76"/>
      <c r="C65" s="80"/>
      <c r="D65" s="9"/>
      <c r="M65" s="2"/>
      <c r="N65" s="2"/>
    </row>
    <row r="66" spans="2:14" ht="24" customHeight="1" x14ac:dyDescent="0.25">
      <c r="B66" s="76"/>
      <c r="C66" s="80"/>
      <c r="D66" s="9"/>
      <c r="M66" s="2"/>
      <c r="N66" s="2"/>
    </row>
    <row r="67" spans="2:14" ht="24" customHeight="1" x14ac:dyDescent="0.25">
      <c r="B67" s="76"/>
      <c r="C67" s="80"/>
      <c r="D67" s="9"/>
    </row>
    <row r="68" spans="2:14" ht="24" customHeight="1" x14ac:dyDescent="0.25">
      <c r="B68" s="76"/>
      <c r="C68" s="80"/>
      <c r="D68" s="9"/>
    </row>
    <row r="69" spans="2:14" x14ac:dyDescent="0.25">
      <c r="B69" s="76"/>
      <c r="C69" s="80"/>
      <c r="D69" s="9"/>
    </row>
    <row r="70" spans="2:14" x14ac:dyDescent="0.25">
      <c r="B70" s="76"/>
      <c r="C70" s="80"/>
      <c r="D70" s="9"/>
    </row>
    <row r="71" spans="2:14" x14ac:dyDescent="0.25">
      <c r="B71" s="76"/>
      <c r="C71" s="80"/>
      <c r="D71" s="9"/>
    </row>
    <row r="72" spans="2:14" x14ac:dyDescent="0.25">
      <c r="B72" s="76"/>
      <c r="C72" s="80"/>
      <c r="D72" s="9"/>
    </row>
    <row r="73" spans="2:14" x14ac:dyDescent="0.25">
      <c r="B73" s="76"/>
      <c r="C73" s="80"/>
      <c r="D73" s="9"/>
    </row>
    <row r="74" spans="2:14" x14ac:dyDescent="0.25">
      <c r="B74" s="76"/>
      <c r="C74" s="80"/>
      <c r="D74" s="9"/>
    </row>
    <row r="75" spans="2:14" x14ac:dyDescent="0.25">
      <c r="B75" s="76"/>
      <c r="C75" s="80"/>
      <c r="D75" s="9"/>
    </row>
    <row r="76" spans="2:14" x14ac:dyDescent="0.25">
      <c r="B76" s="76"/>
      <c r="C76" s="80"/>
      <c r="D76" s="9"/>
    </row>
    <row r="77" spans="2:14" x14ac:dyDescent="0.25">
      <c r="B77" s="76"/>
      <c r="C77" s="3"/>
    </row>
    <row r="78" spans="2:14" x14ac:dyDescent="0.25">
      <c r="B78" s="76"/>
      <c r="C78" s="3"/>
    </row>
    <row r="79" spans="2:14" x14ac:dyDescent="0.25">
      <c r="B79" s="76"/>
      <c r="C79" s="3"/>
    </row>
    <row r="80" spans="2:14" x14ac:dyDescent="0.25">
      <c r="B80" s="76"/>
      <c r="C80" s="3"/>
    </row>
    <row r="81" spans="2:3" x14ac:dyDescent="0.25">
      <c r="B81" s="76"/>
      <c r="C81" s="3"/>
    </row>
    <row r="82" spans="2:3" x14ac:dyDescent="0.25">
      <c r="B82" s="76"/>
      <c r="C82" s="3"/>
    </row>
  </sheetData>
  <sheetProtection sheet="1" objects="1" scenarios="1"/>
  <mergeCells count="37">
    <mergeCell ref="B44:B45"/>
    <mergeCell ref="C44:C45"/>
    <mergeCell ref="B46:B47"/>
    <mergeCell ref="C46:C47"/>
    <mergeCell ref="B36:B37"/>
    <mergeCell ref="C36:C37"/>
    <mergeCell ref="B38:B39"/>
    <mergeCell ref="C38:C39"/>
    <mergeCell ref="B40:B41"/>
    <mergeCell ref="C40:C41"/>
    <mergeCell ref="B23:B24"/>
    <mergeCell ref="C23:C24"/>
    <mergeCell ref="B25:B26"/>
    <mergeCell ref="C25:C26"/>
    <mergeCell ref="B34:B35"/>
    <mergeCell ref="C34:C35"/>
    <mergeCell ref="C12:C13"/>
    <mergeCell ref="B14:B16"/>
    <mergeCell ref="C14:C16"/>
    <mergeCell ref="C20:C21"/>
    <mergeCell ref="B20:B21"/>
    <mergeCell ref="B2:E3"/>
    <mergeCell ref="B6:B7"/>
    <mergeCell ref="C6:C7"/>
    <mergeCell ref="B32:B33"/>
    <mergeCell ref="C32:C33"/>
    <mergeCell ref="B10:B11"/>
    <mergeCell ref="C10:C11"/>
    <mergeCell ref="B28:B29"/>
    <mergeCell ref="C28:C29"/>
    <mergeCell ref="B18:B19"/>
    <mergeCell ref="C18:C19"/>
    <mergeCell ref="B30:B31"/>
    <mergeCell ref="C30:C31"/>
    <mergeCell ref="B8:B9"/>
    <mergeCell ref="C8:C9"/>
    <mergeCell ref="B12:B13"/>
  </mergeCells>
  <conditionalFormatting sqref="F30:M30 D30">
    <cfRule type="dataBar" priority="1">
      <dataBar>
        <cfvo type="min"/>
        <cfvo type="max"/>
        <color rgb="FF638EC6"/>
      </dataBar>
      <extLst>
        <ext xmlns:x14="http://schemas.microsoft.com/office/spreadsheetml/2009/9/main" uri="{B025F937-C7B1-47D3-B67F-A62EFF666E3E}">
          <x14:id>{5CC4932B-29A1-4377-88A9-42A703A2347B}</x14:id>
        </ext>
      </extLst>
    </cfRule>
  </conditionalFormatting>
  <conditionalFormatting sqref="F8:M8 D8">
    <cfRule type="dataBar" priority="13">
      <dataBar>
        <cfvo type="min"/>
        <cfvo type="max"/>
        <color rgb="FF638EC6"/>
      </dataBar>
      <extLst>
        <ext xmlns:x14="http://schemas.microsoft.com/office/spreadsheetml/2009/9/main" uri="{B025F937-C7B1-47D3-B67F-A62EFF666E3E}">
          <x14:id>{FE964E7F-9B87-451A-A891-AA76C57F45D4}</x14:id>
        </ext>
      </extLst>
    </cfRule>
  </conditionalFormatting>
  <conditionalFormatting sqref="F9:M9 D9">
    <cfRule type="dataBar" priority="12">
      <dataBar>
        <cfvo type="min"/>
        <cfvo type="max"/>
        <color rgb="FF638EC6"/>
      </dataBar>
      <extLst>
        <ext xmlns:x14="http://schemas.microsoft.com/office/spreadsheetml/2009/9/main" uri="{B025F937-C7B1-47D3-B67F-A62EFF666E3E}">
          <x14:id>{D52225C1-8004-41AC-BAB6-50AFE45EB33A}</x14:id>
        </ext>
      </extLst>
    </cfRule>
  </conditionalFormatting>
  <conditionalFormatting sqref="F10:M10 D10">
    <cfRule type="dataBar" priority="11">
      <dataBar>
        <cfvo type="min"/>
        <cfvo type="max"/>
        <color rgb="FF638EC6"/>
      </dataBar>
      <extLst>
        <ext xmlns:x14="http://schemas.microsoft.com/office/spreadsheetml/2009/9/main" uri="{B025F937-C7B1-47D3-B67F-A62EFF666E3E}">
          <x14:id>{D9EC0748-3055-49BD-BBC2-AD84F32534B7}</x14:id>
        </ext>
      </extLst>
    </cfRule>
  </conditionalFormatting>
  <conditionalFormatting sqref="F11:M11 D11">
    <cfRule type="dataBar" priority="10">
      <dataBar>
        <cfvo type="min"/>
        <cfvo type="max"/>
        <color rgb="FF638EC6"/>
      </dataBar>
      <extLst>
        <ext xmlns:x14="http://schemas.microsoft.com/office/spreadsheetml/2009/9/main" uri="{B025F937-C7B1-47D3-B67F-A62EFF666E3E}">
          <x14:id>{86BE98A3-25CD-4AD6-B815-4EFFCAE13D4C}</x14:id>
        </ext>
      </extLst>
    </cfRule>
  </conditionalFormatting>
  <conditionalFormatting sqref="F13:M13 D13">
    <cfRule type="dataBar" priority="9">
      <dataBar>
        <cfvo type="min"/>
        <cfvo type="max"/>
        <color rgb="FF638EC6"/>
      </dataBar>
      <extLst>
        <ext xmlns:x14="http://schemas.microsoft.com/office/spreadsheetml/2009/9/main" uri="{B025F937-C7B1-47D3-B67F-A62EFF666E3E}">
          <x14:id>{DE4EE112-CE74-4C96-B7F8-9C57C0E2D408}</x14:id>
        </ext>
      </extLst>
    </cfRule>
  </conditionalFormatting>
  <conditionalFormatting sqref="F19:M19 D19">
    <cfRule type="dataBar" priority="8">
      <dataBar>
        <cfvo type="min"/>
        <cfvo type="max"/>
        <color rgb="FF638EC6"/>
      </dataBar>
      <extLst>
        <ext xmlns:x14="http://schemas.microsoft.com/office/spreadsheetml/2009/9/main" uri="{B025F937-C7B1-47D3-B67F-A62EFF666E3E}">
          <x14:id>{7712FF13-AE73-4F67-9513-63BDCB9C7243}</x14:id>
        </ext>
      </extLst>
    </cfRule>
  </conditionalFormatting>
  <conditionalFormatting sqref="F20:M20 D20">
    <cfRule type="dataBar" priority="7">
      <dataBar>
        <cfvo type="min"/>
        <cfvo type="max"/>
        <color rgb="FF638EC6"/>
      </dataBar>
      <extLst>
        <ext xmlns:x14="http://schemas.microsoft.com/office/spreadsheetml/2009/9/main" uri="{B025F937-C7B1-47D3-B67F-A62EFF666E3E}">
          <x14:id>{AE47B06D-18BF-49FD-AB78-4D17A9830C01}</x14:id>
        </ext>
      </extLst>
    </cfRule>
  </conditionalFormatting>
  <conditionalFormatting sqref="F21:M21 D21">
    <cfRule type="dataBar" priority="6">
      <dataBar>
        <cfvo type="min"/>
        <cfvo type="max"/>
        <color rgb="FF638EC6"/>
      </dataBar>
      <extLst>
        <ext xmlns:x14="http://schemas.microsoft.com/office/spreadsheetml/2009/9/main" uri="{B025F937-C7B1-47D3-B67F-A62EFF666E3E}">
          <x14:id>{833A8C66-DE88-4F44-BBD3-B7EC78F602FC}</x14:id>
        </ext>
      </extLst>
    </cfRule>
  </conditionalFormatting>
  <conditionalFormatting sqref="F23:M23 D23">
    <cfRule type="dataBar" priority="5">
      <dataBar>
        <cfvo type="min"/>
        <cfvo type="max"/>
        <color rgb="FF638EC6"/>
      </dataBar>
      <extLst>
        <ext xmlns:x14="http://schemas.microsoft.com/office/spreadsheetml/2009/9/main" uri="{B025F937-C7B1-47D3-B67F-A62EFF666E3E}">
          <x14:id>{FF5952C2-004A-4D33-AACF-9A0F5B16B18C}</x14:id>
        </ext>
      </extLst>
    </cfRule>
  </conditionalFormatting>
  <conditionalFormatting sqref="F26:M26 D26">
    <cfRule type="dataBar" priority="4">
      <dataBar>
        <cfvo type="min"/>
        <cfvo type="max"/>
        <color rgb="FF638EC6"/>
      </dataBar>
      <extLst>
        <ext xmlns:x14="http://schemas.microsoft.com/office/spreadsheetml/2009/9/main" uri="{B025F937-C7B1-47D3-B67F-A62EFF666E3E}">
          <x14:id>{F6A6F5B3-F17C-4DC7-A495-BC14602CA4DA}</x14:id>
        </ext>
      </extLst>
    </cfRule>
  </conditionalFormatting>
  <conditionalFormatting sqref="F28:M28 D28">
    <cfRule type="dataBar" priority="3">
      <dataBar>
        <cfvo type="min"/>
        <cfvo type="max"/>
        <color rgb="FF638EC6"/>
      </dataBar>
      <extLst>
        <ext xmlns:x14="http://schemas.microsoft.com/office/spreadsheetml/2009/9/main" uri="{B025F937-C7B1-47D3-B67F-A62EFF666E3E}">
          <x14:id>{512F53C4-8E73-4071-B39F-1862BC732E36}</x14:id>
        </ext>
      </extLst>
    </cfRule>
  </conditionalFormatting>
  <conditionalFormatting sqref="F29:M29 D29">
    <cfRule type="dataBar" priority="2">
      <dataBar>
        <cfvo type="min"/>
        <cfvo type="max"/>
        <color rgb="FF638EC6"/>
      </dataBar>
      <extLst>
        <ext xmlns:x14="http://schemas.microsoft.com/office/spreadsheetml/2009/9/main" uri="{B025F937-C7B1-47D3-B67F-A62EFF666E3E}">
          <x14:id>{3AE6ECFD-12CA-4574-805A-1C3CCDC83D08}</x14:id>
        </ext>
      </extLst>
    </cfRule>
  </conditionalFormatting>
  <hyperlinks>
    <hyperlink ref="B6:B7" location="URBA!A1" display="Urbanísmo: Planeamiento, gestión, ejecución y disciplina urbanística."/>
    <hyperlink ref="B8:B9" location="PATRI!A1" display="Protección y  gestión del patrimonio histórico"/>
    <hyperlink ref="B10:B11" location="VIVI!A1" display="Promoción y gestión de la vivienda de protección pública con criterios de sostenibilidad financiera"/>
    <hyperlink ref="B12:B13" location="REHA!A1" display="Conservación y rehabilitación de la edificación"/>
    <hyperlink ref="B14:B16" location="ARE!A1" display="Evacuación y tratamiento de aguas residuales"/>
    <hyperlink ref="B17" location="VIA!A1" display="Infraestructura viaria y otros equipamentos de titularidad de la entidad local"/>
    <hyperlink ref="B18:B19" location="POLI!A1" display="Policía local"/>
    <hyperlink ref="B20:B21" location="TRAFI!A1" display="Tráfico, estacionamiento de vehículos y movilidad"/>
    <hyperlink ref="B22" location="TURI!A1" display="Información y promoción de la actividad turística de interés y ámbito local."/>
    <hyperlink ref="B23:B24" location="FER!A1" display="Ferias"/>
    <hyperlink ref="B25:B26" location="MER!A1" display="Abastos, mercados, lonjas"/>
    <hyperlink ref="B27" location="AMB!A1" display="Comercio ambulante"/>
    <hyperlink ref="B28:B29" location="SALU!A1" display="Protección de la salubridad pública"/>
    <hyperlink ref="B30:B31" location="FUN!A1" display="Actividades fuenerarias"/>
    <hyperlink ref="B32:B33" location="DEP!A1" display="Promoción del deporte"/>
    <hyperlink ref="B34:B35" location="IDEP!A1" display="Instalaciones deportivas"/>
    <hyperlink ref="B36:B37" location="TILI!A1" display="Instalaciones de ocupación de tiempo libre"/>
    <hyperlink ref="B38:B39" location="PROCU!A1" display="Promoción de la cultura"/>
    <hyperlink ref="B40:B41" location="ECU!A1" display="Equipamientos culturales"/>
    <hyperlink ref="B42" location="ESCO!A1" display="Participar en la vigilancia del cumplimiento de la escolaridad obligatoria."/>
    <hyperlink ref="B43" location="SOLE!A1" display="Cooperar con las administraciones educativas correspondientes en la obtención de los solares necesarios para la construcción de nuevos centros docentes"/>
    <hyperlink ref="B44:B45" location="CENT!A1" display="Conservación, mantenimiento y vigilancia de los edificios de titularidad local destinados a centros públicos de educación infantil, de educación primaria o de educación especial"/>
    <hyperlink ref="B46:B47" location="TECNO!A1" display="Promoción en su término municipal de la participación de los ciudadanos en el uso eficiente y sostenible de las tecnologías de la información y las comunicacione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CC4932B-29A1-4377-88A9-42A703A2347B}">
            <x14:dataBar minLength="0" maxLength="100" negativeBarColorSameAsPositive="1" axisPosition="none">
              <x14:cfvo type="min"/>
              <x14:cfvo type="max"/>
            </x14:dataBar>
          </x14:cfRule>
          <xm:sqref>F30:M30 D30</xm:sqref>
        </x14:conditionalFormatting>
        <x14:conditionalFormatting xmlns:xm="http://schemas.microsoft.com/office/excel/2006/main">
          <x14:cfRule type="dataBar" id="{FE964E7F-9B87-451A-A891-AA76C57F45D4}">
            <x14:dataBar minLength="0" maxLength="100" negativeBarColorSameAsPositive="1" axisPosition="none">
              <x14:cfvo type="min"/>
              <x14:cfvo type="max"/>
            </x14:dataBar>
          </x14:cfRule>
          <xm:sqref>F8:M8 D8</xm:sqref>
        </x14:conditionalFormatting>
        <x14:conditionalFormatting xmlns:xm="http://schemas.microsoft.com/office/excel/2006/main">
          <x14:cfRule type="dataBar" id="{D52225C1-8004-41AC-BAB6-50AFE45EB33A}">
            <x14:dataBar minLength="0" maxLength="100" negativeBarColorSameAsPositive="1" axisPosition="none">
              <x14:cfvo type="min"/>
              <x14:cfvo type="max"/>
            </x14:dataBar>
          </x14:cfRule>
          <xm:sqref>F9:M9 D9</xm:sqref>
        </x14:conditionalFormatting>
        <x14:conditionalFormatting xmlns:xm="http://schemas.microsoft.com/office/excel/2006/main">
          <x14:cfRule type="dataBar" id="{D9EC0748-3055-49BD-BBC2-AD84F32534B7}">
            <x14:dataBar minLength="0" maxLength="100" negativeBarColorSameAsPositive="1" axisPosition="none">
              <x14:cfvo type="min"/>
              <x14:cfvo type="max"/>
            </x14:dataBar>
          </x14:cfRule>
          <xm:sqref>F10:M10 D10</xm:sqref>
        </x14:conditionalFormatting>
        <x14:conditionalFormatting xmlns:xm="http://schemas.microsoft.com/office/excel/2006/main">
          <x14:cfRule type="dataBar" id="{86BE98A3-25CD-4AD6-B815-4EFFCAE13D4C}">
            <x14:dataBar minLength="0" maxLength="100" negativeBarColorSameAsPositive="1" axisPosition="none">
              <x14:cfvo type="min"/>
              <x14:cfvo type="max"/>
            </x14:dataBar>
          </x14:cfRule>
          <xm:sqref>F11:M11 D11</xm:sqref>
        </x14:conditionalFormatting>
        <x14:conditionalFormatting xmlns:xm="http://schemas.microsoft.com/office/excel/2006/main">
          <x14:cfRule type="dataBar" id="{DE4EE112-CE74-4C96-B7F8-9C57C0E2D408}">
            <x14:dataBar minLength="0" maxLength="100" negativeBarColorSameAsPositive="1" axisPosition="none">
              <x14:cfvo type="min"/>
              <x14:cfvo type="max"/>
            </x14:dataBar>
          </x14:cfRule>
          <xm:sqref>F13:M13 D13</xm:sqref>
        </x14:conditionalFormatting>
        <x14:conditionalFormatting xmlns:xm="http://schemas.microsoft.com/office/excel/2006/main">
          <x14:cfRule type="dataBar" id="{7712FF13-AE73-4F67-9513-63BDCB9C7243}">
            <x14:dataBar minLength="0" maxLength="100" negativeBarColorSameAsPositive="1" axisPosition="none">
              <x14:cfvo type="min"/>
              <x14:cfvo type="max"/>
            </x14:dataBar>
          </x14:cfRule>
          <xm:sqref>F19:M19 D19</xm:sqref>
        </x14:conditionalFormatting>
        <x14:conditionalFormatting xmlns:xm="http://schemas.microsoft.com/office/excel/2006/main">
          <x14:cfRule type="dataBar" id="{AE47B06D-18BF-49FD-AB78-4D17A9830C01}">
            <x14:dataBar minLength="0" maxLength="100" negativeBarColorSameAsPositive="1" axisPosition="none">
              <x14:cfvo type="min"/>
              <x14:cfvo type="max"/>
            </x14:dataBar>
          </x14:cfRule>
          <xm:sqref>F20:M20 D20</xm:sqref>
        </x14:conditionalFormatting>
        <x14:conditionalFormatting xmlns:xm="http://schemas.microsoft.com/office/excel/2006/main">
          <x14:cfRule type="dataBar" id="{833A8C66-DE88-4F44-BBD3-B7EC78F602FC}">
            <x14:dataBar minLength="0" maxLength="100" negativeBarColorSameAsPositive="1" axisPosition="none">
              <x14:cfvo type="min"/>
              <x14:cfvo type="max"/>
            </x14:dataBar>
          </x14:cfRule>
          <xm:sqref>F21:M21 D21</xm:sqref>
        </x14:conditionalFormatting>
        <x14:conditionalFormatting xmlns:xm="http://schemas.microsoft.com/office/excel/2006/main">
          <x14:cfRule type="dataBar" id="{FF5952C2-004A-4D33-AACF-9A0F5B16B18C}">
            <x14:dataBar minLength="0" maxLength="100" negativeBarColorSameAsPositive="1" axisPosition="none">
              <x14:cfvo type="min"/>
              <x14:cfvo type="max"/>
            </x14:dataBar>
          </x14:cfRule>
          <xm:sqref>F23:M23 D23</xm:sqref>
        </x14:conditionalFormatting>
        <x14:conditionalFormatting xmlns:xm="http://schemas.microsoft.com/office/excel/2006/main">
          <x14:cfRule type="dataBar" id="{F6A6F5B3-F17C-4DC7-A495-BC14602CA4DA}">
            <x14:dataBar minLength="0" maxLength="100" negativeBarColorSameAsPositive="1" axisPosition="none">
              <x14:cfvo type="min"/>
              <x14:cfvo type="max"/>
            </x14:dataBar>
          </x14:cfRule>
          <xm:sqref>F26:M26 D26</xm:sqref>
        </x14:conditionalFormatting>
        <x14:conditionalFormatting xmlns:xm="http://schemas.microsoft.com/office/excel/2006/main">
          <x14:cfRule type="dataBar" id="{512F53C4-8E73-4071-B39F-1862BC732E36}">
            <x14:dataBar minLength="0" maxLength="100" negativeBarColorSameAsPositive="1" axisPosition="none">
              <x14:cfvo type="min"/>
              <x14:cfvo type="max"/>
            </x14:dataBar>
          </x14:cfRule>
          <xm:sqref>F28:M28 D28</xm:sqref>
        </x14:conditionalFormatting>
        <x14:conditionalFormatting xmlns:xm="http://schemas.microsoft.com/office/excel/2006/main">
          <x14:cfRule type="dataBar" id="{3AE6ECFD-12CA-4574-805A-1C3CCDC83D08}">
            <x14:dataBar minLength="0" maxLength="100" negativeBarColorSameAsPositive="1" axisPosition="none">
              <x14:cfvo type="min"/>
              <x14:cfvo type="max"/>
            </x14:dataBar>
          </x14:cfRule>
          <xm:sqref>F29:M29 D29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68</v>
      </c>
      <c r="C3" s="225"/>
      <c r="D3" s="225"/>
      <c r="E3" s="225"/>
      <c r="F3" s="225"/>
      <c r="G3" s="225"/>
      <c r="H3" s="225"/>
      <c r="I3" s="225"/>
      <c r="J3" s="225"/>
      <c r="K3" s="225"/>
      <c r="L3" s="225"/>
      <c r="M3" s="225"/>
      <c r="N3" s="225"/>
      <c r="O3" s="225"/>
      <c r="P3" s="225"/>
      <c r="Q3" s="125"/>
    </row>
    <row r="4" spans="1:17" ht="17.25" customHeight="1" x14ac:dyDescent="0.3">
      <c r="B4" s="225" t="s">
        <v>69</v>
      </c>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customHeight="1"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L60</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78</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57</v>
      </c>
      <c r="C46" s="306"/>
      <c r="D46" s="306"/>
      <c r="E46" s="306"/>
      <c r="F46" s="306"/>
      <c r="G46" s="306"/>
      <c r="H46" s="306"/>
      <c r="I46" s="306"/>
      <c r="J46" s="306"/>
      <c r="K46" s="306"/>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48</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49</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286</v>
      </c>
      <c r="C58" s="295"/>
      <c r="D58" s="295"/>
      <c r="E58" s="295"/>
      <c r="F58" s="295"/>
      <c r="G58" s="295"/>
      <c r="H58" s="296"/>
      <c r="I58" s="272">
        <v>0</v>
      </c>
      <c r="J58" s="272"/>
      <c r="K58" s="272"/>
      <c r="L58" s="297">
        <f>G55*I58</f>
        <v>0</v>
      </c>
      <c r="M58" s="297"/>
      <c r="N58" s="297"/>
      <c r="O58" s="297"/>
      <c r="P58" s="297"/>
      <c r="Q58" s="297"/>
      <c r="R58" s="135"/>
    </row>
    <row r="59" spans="1:18" x14ac:dyDescent="0.25">
      <c r="B59" s="294" t="s">
        <v>287</v>
      </c>
      <c r="C59" s="295"/>
      <c r="D59" s="295"/>
      <c r="E59" s="295"/>
      <c r="F59" s="295"/>
      <c r="G59" s="295"/>
      <c r="H59" s="296"/>
      <c r="I59" s="272">
        <v>0</v>
      </c>
      <c r="J59" s="272"/>
      <c r="K59" s="272"/>
      <c r="L59" s="297">
        <f>G55*I59</f>
        <v>0</v>
      </c>
      <c r="M59" s="297"/>
      <c r="N59" s="297"/>
      <c r="O59" s="297"/>
      <c r="P59" s="297"/>
      <c r="Q59" s="297"/>
      <c r="R59" s="135"/>
    </row>
    <row r="60" spans="1:18" x14ac:dyDescent="0.25">
      <c r="B60" s="294" t="s">
        <v>288</v>
      </c>
      <c r="C60" s="295"/>
      <c r="D60" s="295"/>
      <c r="E60" s="295"/>
      <c r="F60" s="295"/>
      <c r="G60" s="295"/>
      <c r="H60" s="296"/>
      <c r="I60" s="272">
        <v>0</v>
      </c>
      <c r="J60" s="272"/>
      <c r="K60" s="272"/>
      <c r="L60" s="297">
        <f>G55*I60</f>
        <v>0</v>
      </c>
      <c r="M60" s="297"/>
      <c r="N60" s="297"/>
      <c r="O60" s="297"/>
      <c r="P60" s="297"/>
      <c r="Q60" s="297"/>
      <c r="R60" s="135"/>
    </row>
    <row r="61" spans="1:18" x14ac:dyDescent="0.25">
      <c r="B61" s="294" t="s">
        <v>289</v>
      </c>
      <c r="C61" s="295"/>
      <c r="D61" s="295"/>
      <c r="E61" s="295"/>
      <c r="F61" s="295"/>
      <c r="G61" s="295"/>
      <c r="H61" s="296"/>
      <c r="I61" s="272">
        <v>0</v>
      </c>
      <c r="J61" s="272"/>
      <c r="K61" s="272"/>
      <c r="L61" s="297">
        <f>G55*I61</f>
        <v>0</v>
      </c>
      <c r="M61" s="297"/>
      <c r="N61" s="297"/>
      <c r="O61" s="297"/>
      <c r="P61" s="297"/>
      <c r="Q61" s="297"/>
      <c r="R61" s="135"/>
    </row>
    <row r="62" spans="1:18" x14ac:dyDescent="0.25">
      <c r="B62" s="294" t="s">
        <v>290</v>
      </c>
      <c r="C62" s="295"/>
      <c r="D62" s="295"/>
      <c r="E62" s="295"/>
      <c r="F62" s="295"/>
      <c r="G62" s="295"/>
      <c r="H62" s="296"/>
      <c r="I62" s="272">
        <v>0</v>
      </c>
      <c r="J62" s="272"/>
      <c r="K62" s="272"/>
      <c r="L62" s="297">
        <f>G55*I62</f>
        <v>0</v>
      </c>
      <c r="M62" s="297"/>
      <c r="N62" s="297"/>
      <c r="O62" s="297"/>
      <c r="P62" s="297"/>
      <c r="Q62" s="297"/>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81">
    <mergeCell ref="B61:H61"/>
    <mergeCell ref="I61:K61"/>
    <mergeCell ref="L61:Q61"/>
    <mergeCell ref="B62:H62"/>
    <mergeCell ref="I62:K62"/>
    <mergeCell ref="L62:Q62"/>
    <mergeCell ref="B59:H59"/>
    <mergeCell ref="I59:K59"/>
    <mergeCell ref="L59:Q59"/>
    <mergeCell ref="B60:H60"/>
    <mergeCell ref="I60:K60"/>
    <mergeCell ref="L60:Q60"/>
    <mergeCell ref="B57:H57"/>
    <mergeCell ref="I57:K57"/>
    <mergeCell ref="L57:Q57"/>
    <mergeCell ref="B58:H58"/>
    <mergeCell ref="I58:K58"/>
    <mergeCell ref="L58:Q58"/>
    <mergeCell ref="A1:C1"/>
    <mergeCell ref="B3:P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L46:N46"/>
    <mergeCell ref="B48:K48"/>
    <mergeCell ref="L48:N48"/>
    <mergeCell ref="F31:K31"/>
    <mergeCell ref="L31:N31"/>
    <mergeCell ref="L33:N33"/>
    <mergeCell ref="B35:J35"/>
    <mergeCell ref="L35:N35"/>
    <mergeCell ref="B33:F33"/>
    <mergeCell ref="B56:C56"/>
    <mergeCell ref="C22:H23"/>
    <mergeCell ref="B51:E51"/>
    <mergeCell ref="B52:Q52"/>
    <mergeCell ref="B53:P53"/>
    <mergeCell ref="A54:B54"/>
    <mergeCell ref="B55:F55"/>
    <mergeCell ref="G55:K55"/>
    <mergeCell ref="A50:C50"/>
    <mergeCell ref="F38:J38"/>
    <mergeCell ref="L38:N38"/>
    <mergeCell ref="B42:J42"/>
    <mergeCell ref="B44:K44"/>
    <mergeCell ref="L44:N44"/>
    <mergeCell ref="B45:K45"/>
    <mergeCell ref="B46:K46"/>
  </mergeCells>
  <conditionalFormatting sqref="B44:K44">
    <cfRule type="dataBar" priority="1">
      <dataBar>
        <cfvo type="min"/>
        <cfvo type="max"/>
        <color rgb="FF638EC6"/>
      </dataBar>
      <extLst>
        <ext xmlns:x14="http://schemas.microsoft.com/office/spreadsheetml/2009/9/main" uri="{B025F937-C7B1-47D3-B67F-A62EFF666E3E}">
          <x14:id>{DC49F5F5-9784-4CE7-AC6C-FF12FBAC90A5}</x14:id>
        </ext>
      </extLst>
    </cfRule>
  </conditionalFormatting>
  <hyperlinks>
    <hyperlink ref="A54:B54" location="TILI!A28" display="VOLVER"/>
    <hyperlink ref="K35" location="TILI!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DC49F5F5-9784-4CE7-AC6C-FF12FBAC90A5}">
            <x14:dataBar minLength="0" maxLength="100" negativeBarColorSameAsPositive="1" axisPosition="none">
              <x14:cfvo type="min"/>
              <x14:cfvo type="max"/>
            </x14:dataBar>
          </x14:cfRule>
          <xm:sqref>B44:K44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8"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70</v>
      </c>
      <c r="C3" s="225"/>
      <c r="D3" s="225"/>
      <c r="E3" s="225"/>
      <c r="F3" s="225"/>
      <c r="G3" s="225"/>
      <c r="H3" s="225"/>
      <c r="I3" s="225"/>
      <c r="J3" s="225"/>
      <c r="K3" s="225"/>
      <c r="L3" s="225"/>
      <c r="M3" s="225"/>
      <c r="N3" s="225"/>
      <c r="O3" s="225"/>
      <c r="P3" s="225"/>
      <c r="Q3" s="125"/>
    </row>
    <row r="4" spans="1:17" ht="17.25" customHeight="1" x14ac:dyDescent="0.3">
      <c r="B4" s="225"/>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L61</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79</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80</v>
      </c>
      <c r="C46" s="306"/>
      <c r="D46" s="306"/>
      <c r="E46" s="306"/>
      <c r="F46" s="306"/>
      <c r="G46" s="306"/>
      <c r="H46" s="306"/>
      <c r="I46" s="306"/>
      <c r="J46" s="306"/>
      <c r="K46" s="306"/>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48</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49</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286</v>
      </c>
      <c r="C58" s="295"/>
      <c r="D58" s="295"/>
      <c r="E58" s="295"/>
      <c r="F58" s="295"/>
      <c r="G58" s="295"/>
      <c r="H58" s="296"/>
      <c r="I58" s="272">
        <v>0</v>
      </c>
      <c r="J58" s="272"/>
      <c r="K58" s="272"/>
      <c r="L58" s="297">
        <f>G55*I58</f>
        <v>0</v>
      </c>
      <c r="M58" s="297"/>
      <c r="N58" s="297"/>
      <c r="O58" s="297"/>
      <c r="P58" s="297"/>
      <c r="Q58" s="297"/>
      <c r="R58" s="135"/>
    </row>
    <row r="59" spans="1:18" x14ac:dyDescent="0.25">
      <c r="B59" s="294" t="s">
        <v>287</v>
      </c>
      <c r="C59" s="295"/>
      <c r="D59" s="295"/>
      <c r="E59" s="295"/>
      <c r="F59" s="295"/>
      <c r="G59" s="295"/>
      <c r="H59" s="296"/>
      <c r="I59" s="272">
        <v>0</v>
      </c>
      <c r="J59" s="272"/>
      <c r="K59" s="272"/>
      <c r="L59" s="297">
        <f>G55*I59</f>
        <v>0</v>
      </c>
      <c r="M59" s="297"/>
      <c r="N59" s="297"/>
      <c r="O59" s="297"/>
      <c r="P59" s="297"/>
      <c r="Q59" s="297"/>
      <c r="R59" s="135"/>
    </row>
    <row r="60" spans="1:18" x14ac:dyDescent="0.25">
      <c r="B60" s="294" t="s">
        <v>288</v>
      </c>
      <c r="C60" s="295"/>
      <c r="D60" s="295"/>
      <c r="E60" s="295"/>
      <c r="F60" s="295"/>
      <c r="G60" s="295"/>
      <c r="H60" s="296"/>
      <c r="I60" s="272">
        <v>0</v>
      </c>
      <c r="J60" s="272"/>
      <c r="K60" s="272"/>
      <c r="L60" s="297">
        <f>G55*I60</f>
        <v>0</v>
      </c>
      <c r="M60" s="297"/>
      <c r="N60" s="297"/>
      <c r="O60" s="297"/>
      <c r="P60" s="297"/>
      <c r="Q60" s="297"/>
      <c r="R60" s="135"/>
    </row>
    <row r="61" spans="1:18" x14ac:dyDescent="0.25">
      <c r="B61" s="294" t="s">
        <v>289</v>
      </c>
      <c r="C61" s="295"/>
      <c r="D61" s="295"/>
      <c r="E61" s="295"/>
      <c r="F61" s="295"/>
      <c r="G61" s="295"/>
      <c r="H61" s="296"/>
      <c r="I61" s="272">
        <v>0</v>
      </c>
      <c r="J61" s="272"/>
      <c r="K61" s="272"/>
      <c r="L61" s="297">
        <f>G55*I61</f>
        <v>0</v>
      </c>
      <c r="M61" s="297"/>
      <c r="N61" s="297"/>
      <c r="O61" s="297"/>
      <c r="P61" s="297"/>
      <c r="Q61" s="297"/>
      <c r="R61" s="135"/>
    </row>
    <row r="62" spans="1:18" x14ac:dyDescent="0.25">
      <c r="B62" s="294" t="s">
        <v>290</v>
      </c>
      <c r="C62" s="295"/>
      <c r="D62" s="295"/>
      <c r="E62" s="295"/>
      <c r="F62" s="295"/>
      <c r="G62" s="295"/>
      <c r="H62" s="296"/>
      <c r="I62" s="272">
        <v>0</v>
      </c>
      <c r="J62" s="272"/>
      <c r="K62" s="272"/>
      <c r="L62" s="297">
        <f>G55*I62</f>
        <v>0</v>
      </c>
      <c r="M62" s="297"/>
      <c r="N62" s="297"/>
      <c r="O62" s="297"/>
      <c r="P62" s="297"/>
      <c r="Q62" s="297"/>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81">
    <mergeCell ref="B61:H61"/>
    <mergeCell ref="I61:K61"/>
    <mergeCell ref="L61:Q61"/>
    <mergeCell ref="B62:H62"/>
    <mergeCell ref="I62:K62"/>
    <mergeCell ref="L62:Q62"/>
    <mergeCell ref="B59:H59"/>
    <mergeCell ref="I59:K59"/>
    <mergeCell ref="L59:Q59"/>
    <mergeCell ref="B60:H60"/>
    <mergeCell ref="I60:K60"/>
    <mergeCell ref="L60:Q60"/>
    <mergeCell ref="B57:H57"/>
    <mergeCell ref="I57:K57"/>
    <mergeCell ref="L57:Q57"/>
    <mergeCell ref="B58:H58"/>
    <mergeCell ref="I58:K58"/>
    <mergeCell ref="L58:Q58"/>
    <mergeCell ref="A1:C1"/>
    <mergeCell ref="B3:P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L46:N46"/>
    <mergeCell ref="B48:K48"/>
    <mergeCell ref="L48:N48"/>
    <mergeCell ref="F31:K31"/>
    <mergeCell ref="L31:N31"/>
    <mergeCell ref="L33:N33"/>
    <mergeCell ref="B35:J35"/>
    <mergeCell ref="L35:N35"/>
    <mergeCell ref="B33:F33"/>
    <mergeCell ref="B56:C56"/>
    <mergeCell ref="C22:H23"/>
    <mergeCell ref="B51:E51"/>
    <mergeCell ref="B52:Q52"/>
    <mergeCell ref="B53:P53"/>
    <mergeCell ref="A54:B54"/>
    <mergeCell ref="B55:F55"/>
    <mergeCell ref="G55:K55"/>
    <mergeCell ref="A50:C50"/>
    <mergeCell ref="F38:J38"/>
    <mergeCell ref="L38:N38"/>
    <mergeCell ref="B42:J42"/>
    <mergeCell ref="B44:K44"/>
    <mergeCell ref="L44:N44"/>
    <mergeCell ref="B45:K45"/>
    <mergeCell ref="B46:K46"/>
  </mergeCells>
  <conditionalFormatting sqref="B44:K44">
    <cfRule type="dataBar" priority="1">
      <dataBar>
        <cfvo type="min"/>
        <cfvo type="max"/>
        <color rgb="FF638EC6"/>
      </dataBar>
      <extLst>
        <ext xmlns:x14="http://schemas.microsoft.com/office/spreadsheetml/2009/9/main" uri="{B025F937-C7B1-47D3-B67F-A62EFF666E3E}">
          <x14:id>{F70425A2-D989-415E-BC24-E2D893AA107F}</x14:id>
        </ext>
      </extLst>
    </cfRule>
  </conditionalFormatting>
  <hyperlinks>
    <hyperlink ref="A54:B54" location="PROCU!A28" display="VOLVER"/>
    <hyperlink ref="K35" location="PROCU!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70425A2-D989-415E-BC24-E2D893AA107F}">
            <x14:dataBar minLength="0" maxLength="100" negativeBarColorSameAsPositive="1" axisPosition="none">
              <x14:cfvo type="min"/>
              <x14:cfvo type="max"/>
            </x14:dataBar>
          </x14:cfRule>
          <xm:sqref>B44:K44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09"/>
  <sheetViews>
    <sheetView showGridLines="0" topLeftCell="A28"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71</v>
      </c>
      <c r="C3" s="225"/>
      <c r="D3" s="225"/>
      <c r="E3" s="225"/>
      <c r="F3" s="225"/>
      <c r="G3" s="225"/>
      <c r="H3" s="225"/>
      <c r="I3" s="225"/>
      <c r="J3" s="225"/>
      <c r="K3" s="225"/>
      <c r="L3" s="225"/>
      <c r="M3" s="225"/>
      <c r="N3" s="225"/>
      <c r="O3" s="225"/>
      <c r="P3" s="225"/>
      <c r="Q3" s="125"/>
    </row>
    <row r="4" spans="1:17" ht="17.25" customHeight="1" x14ac:dyDescent="0.3">
      <c r="B4" s="225"/>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L62</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81</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52</v>
      </c>
      <c r="C46" s="306"/>
      <c r="D46" s="306"/>
      <c r="E46" s="306"/>
      <c r="F46" s="306"/>
      <c r="G46" s="306"/>
      <c r="H46" s="306"/>
      <c r="I46" s="306"/>
      <c r="J46" s="306"/>
      <c r="K46" s="306"/>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48</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49</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286</v>
      </c>
      <c r="C58" s="295"/>
      <c r="D58" s="295"/>
      <c r="E58" s="295"/>
      <c r="F58" s="295"/>
      <c r="G58" s="295"/>
      <c r="H58" s="296"/>
      <c r="I58" s="272">
        <v>0</v>
      </c>
      <c r="J58" s="272"/>
      <c r="K58" s="272"/>
      <c r="L58" s="297">
        <f>G55*I58</f>
        <v>0</v>
      </c>
      <c r="M58" s="297"/>
      <c r="N58" s="297"/>
      <c r="O58" s="297"/>
      <c r="P58" s="297"/>
      <c r="Q58" s="297"/>
      <c r="R58" s="135"/>
    </row>
    <row r="59" spans="1:18" x14ac:dyDescent="0.25">
      <c r="B59" s="294" t="s">
        <v>287</v>
      </c>
      <c r="C59" s="295"/>
      <c r="D59" s="295"/>
      <c r="E59" s="295"/>
      <c r="F59" s="295"/>
      <c r="G59" s="295"/>
      <c r="H59" s="296"/>
      <c r="I59" s="272">
        <v>0</v>
      </c>
      <c r="J59" s="272"/>
      <c r="K59" s="272"/>
      <c r="L59" s="297">
        <f>G55*I59</f>
        <v>0</v>
      </c>
      <c r="M59" s="297"/>
      <c r="N59" s="297"/>
      <c r="O59" s="297"/>
      <c r="P59" s="297"/>
      <c r="Q59" s="297"/>
      <c r="R59" s="135"/>
    </row>
    <row r="60" spans="1:18" x14ac:dyDescent="0.25">
      <c r="B60" s="294" t="s">
        <v>288</v>
      </c>
      <c r="C60" s="295"/>
      <c r="D60" s="295"/>
      <c r="E60" s="295"/>
      <c r="F60" s="295"/>
      <c r="G60" s="295"/>
      <c r="H60" s="296"/>
      <c r="I60" s="272">
        <v>0</v>
      </c>
      <c r="J60" s="272"/>
      <c r="K60" s="272"/>
      <c r="L60" s="297">
        <f>G55*I60</f>
        <v>0</v>
      </c>
      <c r="M60" s="297"/>
      <c r="N60" s="297"/>
      <c r="O60" s="297"/>
      <c r="P60" s="297"/>
      <c r="Q60" s="297"/>
      <c r="R60" s="135"/>
    </row>
    <row r="61" spans="1:18" x14ac:dyDescent="0.25">
      <c r="B61" s="294" t="s">
        <v>289</v>
      </c>
      <c r="C61" s="295"/>
      <c r="D61" s="295"/>
      <c r="E61" s="295"/>
      <c r="F61" s="295"/>
      <c r="G61" s="295"/>
      <c r="H61" s="296"/>
      <c r="I61" s="272">
        <v>0</v>
      </c>
      <c r="J61" s="272"/>
      <c r="K61" s="272"/>
      <c r="L61" s="297">
        <f>G55*I61</f>
        <v>0</v>
      </c>
      <c r="M61" s="297"/>
      <c r="N61" s="297"/>
      <c r="O61" s="297"/>
      <c r="P61" s="297"/>
      <c r="Q61" s="297"/>
      <c r="R61" s="135"/>
    </row>
    <row r="62" spans="1:18" x14ac:dyDescent="0.25">
      <c r="B62" s="294" t="s">
        <v>290</v>
      </c>
      <c r="C62" s="295"/>
      <c r="D62" s="295"/>
      <c r="E62" s="295"/>
      <c r="F62" s="295"/>
      <c r="G62" s="295"/>
      <c r="H62" s="296"/>
      <c r="I62" s="272">
        <v>0</v>
      </c>
      <c r="J62" s="272"/>
      <c r="K62" s="272"/>
      <c r="L62" s="297">
        <f>G55*I62</f>
        <v>0</v>
      </c>
      <c r="M62" s="297"/>
      <c r="N62" s="297"/>
      <c r="O62" s="297"/>
      <c r="P62" s="297"/>
      <c r="Q62" s="297"/>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sheetData>
  <sheetProtection sheet="1" objects="1" scenarios="1"/>
  <mergeCells count="81">
    <mergeCell ref="B61:H61"/>
    <mergeCell ref="I61:K61"/>
    <mergeCell ref="L61:Q61"/>
    <mergeCell ref="B62:H62"/>
    <mergeCell ref="I62:K62"/>
    <mergeCell ref="L62:Q62"/>
    <mergeCell ref="B59:H59"/>
    <mergeCell ref="I59:K59"/>
    <mergeCell ref="L59:Q59"/>
    <mergeCell ref="B60:H60"/>
    <mergeCell ref="I60:K60"/>
    <mergeCell ref="L60:Q60"/>
    <mergeCell ref="B57:H57"/>
    <mergeCell ref="I57:K57"/>
    <mergeCell ref="L57:Q57"/>
    <mergeCell ref="B58:H58"/>
    <mergeCell ref="I58:K58"/>
    <mergeCell ref="L58:Q58"/>
    <mergeCell ref="A1:C1"/>
    <mergeCell ref="B3:P3"/>
    <mergeCell ref="B4:N4"/>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L46:N46"/>
    <mergeCell ref="B48:K48"/>
    <mergeCell ref="L48:N48"/>
    <mergeCell ref="F31:K31"/>
    <mergeCell ref="L31:N31"/>
    <mergeCell ref="L33:N33"/>
    <mergeCell ref="B35:J35"/>
    <mergeCell ref="L35:N35"/>
    <mergeCell ref="B33:F33"/>
    <mergeCell ref="B56:C56"/>
    <mergeCell ref="C22:H23"/>
    <mergeCell ref="B51:E51"/>
    <mergeCell ref="B52:Q52"/>
    <mergeCell ref="B53:P53"/>
    <mergeCell ref="A54:B54"/>
    <mergeCell ref="B55:F55"/>
    <mergeCell ref="G55:K55"/>
    <mergeCell ref="A50:C50"/>
    <mergeCell ref="F38:J38"/>
    <mergeCell ref="L38:N38"/>
    <mergeCell ref="B42:J42"/>
    <mergeCell ref="B44:K44"/>
    <mergeCell ref="L44:N44"/>
    <mergeCell ref="B45:K45"/>
    <mergeCell ref="B46:K46"/>
  </mergeCells>
  <conditionalFormatting sqref="B44:K44">
    <cfRule type="dataBar" priority="1">
      <dataBar>
        <cfvo type="min"/>
        <cfvo type="max"/>
        <color rgb="FF638EC6"/>
      </dataBar>
      <extLst>
        <ext xmlns:x14="http://schemas.microsoft.com/office/spreadsheetml/2009/9/main" uri="{B025F937-C7B1-47D3-B67F-A62EFF666E3E}">
          <x14:id>{DCAB5EB9-7A6A-4172-BE1E-7FA3F2074F8C}</x14:id>
        </ext>
      </extLst>
    </cfRule>
  </conditionalFormatting>
  <hyperlinks>
    <hyperlink ref="A54:B54" location="ECU!A28" display="VOLVER"/>
    <hyperlink ref="K35" location="ECU!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DCAB5EB9-7A6A-4172-BE1E-7FA3F2074F8C}">
            <x14:dataBar minLength="0" maxLength="100" negativeBarColorSameAsPositive="1" axisPosition="none">
              <x14:cfvo type="min"/>
              <x14:cfvo type="max"/>
            </x14:dataBar>
          </x14:cfRule>
          <xm:sqref>B44:K44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L44" sqref="L44:N44"/>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7.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5.75" x14ac:dyDescent="0.25">
      <c r="B3" s="316" t="s">
        <v>172</v>
      </c>
      <c r="C3" s="316"/>
      <c r="D3" s="316"/>
      <c r="E3" s="316"/>
      <c r="F3" s="316"/>
      <c r="G3" s="316"/>
      <c r="H3" s="316"/>
      <c r="I3" s="316"/>
      <c r="J3" s="316"/>
      <c r="K3" s="316"/>
      <c r="L3" s="316"/>
      <c r="M3" s="316"/>
      <c r="N3" s="316"/>
      <c r="O3" s="316"/>
      <c r="P3" s="316"/>
      <c r="Q3" s="316"/>
    </row>
    <row r="4" spans="1:17" ht="15.75" x14ac:dyDescent="0.25">
      <c r="B4" s="316" t="s">
        <v>173</v>
      </c>
      <c r="C4" s="316"/>
      <c r="D4" s="316"/>
      <c r="E4" s="316"/>
      <c r="F4" s="316"/>
      <c r="G4" s="316"/>
      <c r="H4" s="316"/>
      <c r="I4" s="316"/>
      <c r="J4" s="316"/>
      <c r="K4" s="316"/>
      <c r="L4" s="316"/>
      <c r="M4" s="316"/>
      <c r="N4" s="316"/>
      <c r="O4" s="316"/>
      <c r="P4" s="316"/>
      <c r="Q4" s="316"/>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L59</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92</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c r="C46" s="306"/>
      <c r="D46" s="306"/>
      <c r="E46" s="306"/>
      <c r="F46" s="306"/>
      <c r="G46" s="306"/>
      <c r="H46" s="306"/>
      <c r="I46" s="306"/>
      <c r="J46" s="306"/>
      <c r="K46" s="306"/>
      <c r="L46" s="308"/>
      <c r="M46" s="308"/>
      <c r="N46" s="308"/>
      <c r="O46" s="151">
        <f>L46</f>
        <v>0</v>
      </c>
      <c r="R46" s="135"/>
    </row>
    <row r="47" spans="1:18" ht="15" customHeight="1" x14ac:dyDescent="0.25">
      <c r="B47" s="306"/>
      <c r="C47" s="306"/>
      <c r="D47" s="306"/>
      <c r="E47" s="306"/>
      <c r="F47" s="306"/>
      <c r="G47" s="306"/>
      <c r="H47" s="306"/>
      <c r="I47" s="306"/>
      <c r="J47" s="306"/>
      <c r="K47" s="306"/>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167</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168</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B58" s="298" t="s">
        <v>47</v>
      </c>
      <c r="C58" s="298"/>
      <c r="D58" s="298"/>
      <c r="E58" s="298"/>
      <c r="F58" s="298"/>
      <c r="G58" s="298"/>
      <c r="H58" s="298"/>
      <c r="I58" s="298" t="s">
        <v>22</v>
      </c>
      <c r="J58" s="298"/>
      <c r="K58" s="298"/>
      <c r="L58" s="298" t="s">
        <v>23</v>
      </c>
      <c r="M58" s="298"/>
      <c r="N58" s="298"/>
      <c r="O58" s="298"/>
      <c r="P58" s="298"/>
      <c r="Q58" s="298"/>
      <c r="R58" s="135"/>
    </row>
    <row r="59" spans="1:18" x14ac:dyDescent="0.25">
      <c r="B59" s="294" t="s">
        <v>169</v>
      </c>
      <c r="C59" s="295"/>
      <c r="D59" s="295"/>
      <c r="E59" s="295"/>
      <c r="F59" s="295"/>
      <c r="G59" s="295"/>
      <c r="H59" s="296"/>
      <c r="I59" s="272">
        <v>0</v>
      </c>
      <c r="J59" s="272"/>
      <c r="K59" s="272"/>
      <c r="L59" s="297">
        <f>G55*I59</f>
        <v>0</v>
      </c>
      <c r="M59" s="297"/>
      <c r="N59" s="297"/>
      <c r="O59" s="297"/>
      <c r="P59" s="297"/>
      <c r="Q59" s="297"/>
      <c r="R59" s="135"/>
    </row>
    <row r="60" spans="1:18" x14ac:dyDescent="0.25">
      <c r="B60" s="294" t="s">
        <v>170</v>
      </c>
      <c r="C60" s="295"/>
      <c r="D60" s="295"/>
      <c r="E60" s="295"/>
      <c r="F60" s="295"/>
      <c r="G60" s="295"/>
      <c r="H60" s="296"/>
      <c r="I60" s="272">
        <v>0</v>
      </c>
      <c r="J60" s="272"/>
      <c r="K60" s="272"/>
      <c r="L60" s="297">
        <f>G55*I60</f>
        <v>0</v>
      </c>
      <c r="M60" s="297"/>
      <c r="N60" s="297"/>
      <c r="O60" s="297"/>
      <c r="P60" s="297"/>
      <c r="Q60" s="297"/>
      <c r="R60" s="135"/>
    </row>
    <row r="61" spans="1:18" x14ac:dyDescent="0.25">
      <c r="B61" s="294" t="s">
        <v>171</v>
      </c>
      <c r="C61" s="295"/>
      <c r="D61" s="295"/>
      <c r="E61" s="295"/>
      <c r="F61" s="295"/>
      <c r="G61" s="295"/>
      <c r="H61" s="296"/>
      <c r="I61" s="272">
        <v>0</v>
      </c>
      <c r="J61" s="272"/>
      <c r="K61" s="272"/>
      <c r="L61" s="297">
        <f>G55*I61</f>
        <v>0</v>
      </c>
      <c r="M61" s="297"/>
      <c r="N61" s="297"/>
      <c r="O61" s="297"/>
      <c r="P61" s="297"/>
      <c r="Q61" s="297"/>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6">
    <mergeCell ref="L26:N26"/>
    <mergeCell ref="B33:F33"/>
    <mergeCell ref="B60:H60"/>
    <mergeCell ref="I60:K60"/>
    <mergeCell ref="L60:Q60"/>
    <mergeCell ref="B56:C56"/>
    <mergeCell ref="A50:C50"/>
    <mergeCell ref="B51:E51"/>
    <mergeCell ref="B52:Q52"/>
    <mergeCell ref="B53:P53"/>
    <mergeCell ref="A54:B54"/>
    <mergeCell ref="B55:F55"/>
    <mergeCell ref="G55:K55"/>
    <mergeCell ref="B45:K45"/>
    <mergeCell ref="B46:K46"/>
    <mergeCell ref="L46:N46"/>
    <mergeCell ref="B61:H61"/>
    <mergeCell ref="I61:K61"/>
    <mergeCell ref="L61:Q61"/>
    <mergeCell ref="B58:H58"/>
    <mergeCell ref="I58:K58"/>
    <mergeCell ref="L58:Q58"/>
    <mergeCell ref="B59:H59"/>
    <mergeCell ref="I59:K59"/>
    <mergeCell ref="L59:Q59"/>
    <mergeCell ref="B47:K47"/>
    <mergeCell ref="B48:K48"/>
    <mergeCell ref="L48:N48"/>
    <mergeCell ref="F38:J38"/>
    <mergeCell ref="L38:N38"/>
    <mergeCell ref="B42:J42"/>
    <mergeCell ref="B44:K44"/>
    <mergeCell ref="L44:N44"/>
    <mergeCell ref="F31:K31"/>
    <mergeCell ref="L31:N31"/>
    <mergeCell ref="L33:N33"/>
    <mergeCell ref="B35:J35"/>
    <mergeCell ref="L35:N35"/>
    <mergeCell ref="C30:H30"/>
    <mergeCell ref="I30:K30"/>
    <mergeCell ref="C19:D19"/>
    <mergeCell ref="F19:K19"/>
    <mergeCell ref="L19:N19"/>
    <mergeCell ref="B21:P21"/>
    <mergeCell ref="I22:K22"/>
    <mergeCell ref="I23:K23"/>
    <mergeCell ref="C22:H23"/>
    <mergeCell ref="F24:K24"/>
    <mergeCell ref="L24:N24"/>
    <mergeCell ref="B28:N28"/>
    <mergeCell ref="C29:H29"/>
    <mergeCell ref="I29:K29"/>
    <mergeCell ref="B26:F26"/>
    <mergeCell ref="H26:J26"/>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5:G5"/>
    <mergeCell ref="B7:D7"/>
    <mergeCell ref="F7:H7"/>
    <mergeCell ref="I7:K7"/>
    <mergeCell ref="B4:Q4"/>
    <mergeCell ref="B3:Q3"/>
    <mergeCell ref="F1:I1"/>
  </mergeCells>
  <conditionalFormatting sqref="B44:K44">
    <cfRule type="dataBar" priority="1">
      <dataBar>
        <cfvo type="min"/>
        <cfvo type="max"/>
        <color rgb="FF638EC6"/>
      </dataBar>
      <extLst>
        <ext xmlns:x14="http://schemas.microsoft.com/office/spreadsheetml/2009/9/main" uri="{B025F937-C7B1-47D3-B67F-A62EFF666E3E}">
          <x14:id>{F3CCB038-6326-4F77-A833-35FC690F63DF}</x14:id>
        </ext>
      </extLst>
    </cfRule>
  </conditionalFormatting>
  <hyperlinks>
    <hyperlink ref="A54:B54" location="ESCO!A28" display="VOLVER"/>
    <hyperlink ref="K35" location="ESCO!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3CCB038-6326-4F77-A833-35FC690F63DF}">
            <x14:dataBar minLength="0" maxLength="100" negativeBarColorSameAsPositive="1" axisPosition="none">
              <x14:cfvo type="min"/>
              <x14:cfvo type="max"/>
            </x14:dataBar>
          </x14:cfRule>
          <xm:sqref>B44:K44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2"/>
  <sheetViews>
    <sheetView showGridLines="0" topLeftCell="A31" workbookViewId="0">
      <selection activeCell="L44" sqref="L44:N44"/>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7"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5.75" x14ac:dyDescent="0.25">
      <c r="B3" s="316" t="s">
        <v>202</v>
      </c>
      <c r="C3" s="316"/>
      <c r="D3" s="316"/>
      <c r="E3" s="316"/>
      <c r="F3" s="316"/>
      <c r="G3" s="316"/>
      <c r="H3" s="316"/>
      <c r="I3" s="316"/>
      <c r="J3" s="316"/>
      <c r="K3" s="316"/>
      <c r="L3" s="316"/>
      <c r="M3" s="316"/>
      <c r="N3" s="316"/>
      <c r="O3" s="316"/>
      <c r="P3" s="316"/>
      <c r="Q3" s="316"/>
    </row>
    <row r="4" spans="1:17" ht="15.75" x14ac:dyDescent="0.25">
      <c r="B4" s="316" t="s">
        <v>203</v>
      </c>
      <c r="C4" s="316"/>
      <c r="D4" s="316"/>
      <c r="E4" s="316"/>
      <c r="F4" s="316"/>
      <c r="G4" s="316"/>
      <c r="H4" s="316"/>
      <c r="I4" s="316"/>
      <c r="J4" s="316"/>
      <c r="K4" s="316"/>
      <c r="L4" s="316"/>
      <c r="M4" s="316"/>
      <c r="N4" s="316"/>
      <c r="O4" s="316"/>
      <c r="P4" s="316"/>
      <c r="Q4" s="316"/>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L60</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201</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c r="C46" s="306"/>
      <c r="D46" s="306"/>
      <c r="E46" s="306"/>
      <c r="F46" s="306"/>
      <c r="G46" s="306"/>
      <c r="H46" s="306"/>
      <c r="I46" s="306"/>
      <c r="J46" s="306"/>
      <c r="K46" s="306"/>
      <c r="L46" s="308"/>
      <c r="M46" s="308"/>
      <c r="N46" s="308"/>
      <c r="O46" s="151">
        <f>L46</f>
        <v>0</v>
      </c>
      <c r="R46" s="135"/>
    </row>
    <row r="47" spans="1:18" ht="15" customHeight="1" x14ac:dyDescent="0.25">
      <c r="B47" s="306"/>
      <c r="C47" s="306"/>
      <c r="D47" s="306"/>
      <c r="E47" s="306"/>
      <c r="F47" s="306"/>
      <c r="G47" s="306"/>
      <c r="H47" s="306"/>
      <c r="I47" s="306"/>
      <c r="J47" s="306"/>
      <c r="K47" s="306"/>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167</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168</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B58" s="298" t="s">
        <v>47</v>
      </c>
      <c r="C58" s="298"/>
      <c r="D58" s="298"/>
      <c r="E58" s="298"/>
      <c r="F58" s="298"/>
      <c r="G58" s="298"/>
      <c r="H58" s="298"/>
      <c r="I58" s="298" t="s">
        <v>22</v>
      </c>
      <c r="J58" s="298"/>
      <c r="K58" s="298"/>
      <c r="L58" s="298" t="s">
        <v>23</v>
      </c>
      <c r="M58" s="298"/>
      <c r="N58" s="298"/>
      <c r="O58" s="298"/>
      <c r="P58" s="298"/>
      <c r="Q58" s="298"/>
      <c r="R58" s="135"/>
    </row>
    <row r="59" spans="1:18" x14ac:dyDescent="0.25">
      <c r="B59" s="294" t="s">
        <v>169</v>
      </c>
      <c r="C59" s="295"/>
      <c r="D59" s="295"/>
      <c r="E59" s="295"/>
      <c r="F59" s="295"/>
      <c r="G59" s="295"/>
      <c r="H59" s="296"/>
      <c r="I59" s="272">
        <v>0</v>
      </c>
      <c r="J59" s="272"/>
      <c r="K59" s="272"/>
      <c r="L59" s="297">
        <f>G55*I59</f>
        <v>0</v>
      </c>
      <c r="M59" s="297"/>
      <c r="N59" s="297"/>
      <c r="O59" s="297"/>
      <c r="P59" s="297"/>
      <c r="Q59" s="297"/>
      <c r="R59" s="135"/>
    </row>
    <row r="60" spans="1:18" x14ac:dyDescent="0.25">
      <c r="B60" s="294" t="s">
        <v>170</v>
      </c>
      <c r="C60" s="295"/>
      <c r="D60" s="295"/>
      <c r="E60" s="295"/>
      <c r="F60" s="295"/>
      <c r="G60" s="295"/>
      <c r="H60" s="296"/>
      <c r="I60" s="272">
        <v>0</v>
      </c>
      <c r="J60" s="272"/>
      <c r="K60" s="272"/>
      <c r="L60" s="297">
        <f>G55*I60</f>
        <v>0</v>
      </c>
      <c r="M60" s="297"/>
      <c r="N60" s="297"/>
      <c r="O60" s="297"/>
      <c r="P60" s="297"/>
      <c r="Q60" s="297"/>
      <c r="R60" s="135"/>
    </row>
    <row r="61" spans="1:18" x14ac:dyDescent="0.25">
      <c r="B61" s="294" t="s">
        <v>171</v>
      </c>
      <c r="C61" s="295"/>
      <c r="D61" s="295"/>
      <c r="E61" s="295"/>
      <c r="F61" s="295"/>
      <c r="G61" s="295"/>
      <c r="H61" s="296"/>
      <c r="I61" s="272">
        <v>0</v>
      </c>
      <c r="J61" s="272"/>
      <c r="K61" s="272"/>
      <c r="L61" s="297">
        <f>G55*I61</f>
        <v>0</v>
      </c>
      <c r="M61" s="297"/>
      <c r="N61" s="297"/>
      <c r="O61" s="297"/>
      <c r="P61" s="297"/>
      <c r="Q61" s="297"/>
      <c r="R61" s="135"/>
    </row>
    <row r="62" spans="1:18" ht="15" customHeight="1"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sheetData>
  <sheetProtection sheet="1" objects="1" scenarios="1"/>
  <mergeCells count="76">
    <mergeCell ref="B61:H61"/>
    <mergeCell ref="I61:K61"/>
    <mergeCell ref="L61:Q61"/>
    <mergeCell ref="B59:H59"/>
    <mergeCell ref="I59:K59"/>
    <mergeCell ref="L59:Q59"/>
    <mergeCell ref="B60:H60"/>
    <mergeCell ref="I60:K60"/>
    <mergeCell ref="L60:Q60"/>
    <mergeCell ref="B58:H58"/>
    <mergeCell ref="I58:K58"/>
    <mergeCell ref="L58:Q58"/>
    <mergeCell ref="B47:K47"/>
    <mergeCell ref="B48:K48"/>
    <mergeCell ref="L48:N48"/>
    <mergeCell ref="A50:C50"/>
    <mergeCell ref="B51:E51"/>
    <mergeCell ref="B52:Q52"/>
    <mergeCell ref="B53:P53"/>
    <mergeCell ref="A54:B54"/>
    <mergeCell ref="B55:F55"/>
    <mergeCell ref="G55:K55"/>
    <mergeCell ref="B56:C56"/>
    <mergeCell ref="B42:J42"/>
    <mergeCell ref="B44:K44"/>
    <mergeCell ref="L44:N44"/>
    <mergeCell ref="B45:K45"/>
    <mergeCell ref="B46:K46"/>
    <mergeCell ref="L46:N46"/>
    <mergeCell ref="B33:F33"/>
    <mergeCell ref="L33:N33"/>
    <mergeCell ref="B35:J35"/>
    <mergeCell ref="L35:N35"/>
    <mergeCell ref="F38:J38"/>
    <mergeCell ref="L38:N38"/>
    <mergeCell ref="L31:N31"/>
    <mergeCell ref="F24:K24"/>
    <mergeCell ref="L24:N24"/>
    <mergeCell ref="B26:F26"/>
    <mergeCell ref="H26:J26"/>
    <mergeCell ref="L26:N26"/>
    <mergeCell ref="B28:N28"/>
    <mergeCell ref="C29:H29"/>
    <mergeCell ref="I29:K29"/>
    <mergeCell ref="C30:H30"/>
    <mergeCell ref="I30:K30"/>
    <mergeCell ref="F31:K31"/>
    <mergeCell ref="C19:D19"/>
    <mergeCell ref="F19:K19"/>
    <mergeCell ref="L19:N19"/>
    <mergeCell ref="B21:P21"/>
    <mergeCell ref="C22:H23"/>
    <mergeCell ref="I22:K22"/>
    <mergeCell ref="I23:K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Q3"/>
    <mergeCell ref="B4:Q4"/>
    <mergeCell ref="B5:G5"/>
    <mergeCell ref="B7:D7"/>
    <mergeCell ref="F7:H7"/>
    <mergeCell ref="I7:K7"/>
    <mergeCell ref="F1:I1"/>
  </mergeCells>
  <conditionalFormatting sqref="B44:K44">
    <cfRule type="dataBar" priority="1">
      <dataBar>
        <cfvo type="min"/>
        <cfvo type="max"/>
        <color rgb="FF638EC6"/>
      </dataBar>
      <extLst>
        <ext xmlns:x14="http://schemas.microsoft.com/office/spreadsheetml/2009/9/main" uri="{B025F937-C7B1-47D3-B67F-A62EFF666E3E}">
          <x14:id>{745D4A5C-FFFB-4F55-BC5E-6883A3205554}</x14:id>
        </ext>
      </extLst>
    </cfRule>
  </conditionalFormatting>
  <hyperlinks>
    <hyperlink ref="A54:B54" location="ESCO!A28" display="VOLVER"/>
    <hyperlink ref="K35" location="ESCO!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745D4A5C-FFFB-4F55-BC5E-6883A3205554}">
            <x14:dataBar minLength="0" maxLength="100" negativeBarColorSameAsPositive="1" axisPosition="none">
              <x14:cfvo type="min"/>
              <x14:cfvo type="max"/>
            </x14:dataBar>
          </x14:cfRule>
          <xm:sqref>B44:K44</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2"/>
  <sheetViews>
    <sheetView showGridLines="0" topLeftCell="A25" workbookViewId="0">
      <selection activeCell="L46" sqref="L46:N46"/>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4.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5.75" x14ac:dyDescent="0.25">
      <c r="B3" s="316" t="s">
        <v>204</v>
      </c>
      <c r="C3" s="316"/>
      <c r="D3" s="316"/>
      <c r="E3" s="316"/>
      <c r="F3" s="316"/>
      <c r="G3" s="316"/>
      <c r="H3" s="316"/>
      <c r="I3" s="316"/>
      <c r="J3" s="316"/>
      <c r="K3" s="316"/>
      <c r="L3" s="316"/>
      <c r="M3" s="316"/>
      <c r="N3" s="316"/>
      <c r="O3" s="316"/>
      <c r="P3" s="316"/>
      <c r="Q3" s="316"/>
    </row>
    <row r="4" spans="1:17" ht="15.75" x14ac:dyDescent="0.25">
      <c r="B4" s="316" t="s">
        <v>205</v>
      </c>
      <c r="C4" s="316"/>
      <c r="D4" s="316"/>
      <c r="E4" s="316"/>
      <c r="F4" s="316"/>
      <c r="G4" s="316"/>
      <c r="H4" s="316"/>
      <c r="I4" s="316"/>
      <c r="J4" s="316"/>
      <c r="K4" s="316"/>
      <c r="L4" s="316"/>
      <c r="M4" s="316"/>
      <c r="N4" s="316"/>
      <c r="O4" s="316"/>
      <c r="P4" s="316"/>
      <c r="Q4" s="316"/>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84">
        <f>L61</f>
        <v>0</v>
      </c>
      <c r="M35" s="317"/>
      <c r="N35" s="318"/>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206</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74"/>
      <c r="M45" s="174"/>
      <c r="N45" s="174"/>
      <c r="O45" s="151"/>
      <c r="P45" s="125"/>
      <c r="Q45" s="125"/>
      <c r="R45" s="135"/>
    </row>
    <row r="46" spans="1:18" ht="15" customHeight="1" x14ac:dyDescent="0.25">
      <c r="B46" s="306" t="s">
        <v>207</v>
      </c>
      <c r="C46" s="306"/>
      <c r="D46" s="306"/>
      <c r="E46" s="306"/>
      <c r="F46" s="306"/>
      <c r="G46" s="306"/>
      <c r="H46" s="306"/>
      <c r="I46" s="306"/>
      <c r="J46" s="306"/>
      <c r="K46" s="307"/>
      <c r="L46" s="256"/>
      <c r="M46" s="257"/>
      <c r="N46" s="258"/>
      <c r="O46" s="151">
        <f>L46</f>
        <v>0</v>
      </c>
      <c r="R46" s="135"/>
    </row>
    <row r="47" spans="1:18" ht="15" customHeight="1" x14ac:dyDescent="0.25">
      <c r="B47" s="306"/>
      <c r="C47" s="306"/>
      <c r="D47" s="306"/>
      <c r="E47" s="306"/>
      <c r="F47" s="306"/>
      <c r="G47" s="306"/>
      <c r="H47" s="306"/>
      <c r="I47" s="306"/>
      <c r="J47" s="306"/>
      <c r="K47" s="306"/>
      <c r="L47" s="174"/>
      <c r="M47" s="174"/>
      <c r="N47" s="174"/>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167</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168</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R57" s="135"/>
    </row>
    <row r="58" spans="1:18" x14ac:dyDescent="0.25">
      <c r="B58" s="298" t="s">
        <v>47</v>
      </c>
      <c r="C58" s="298"/>
      <c r="D58" s="298"/>
      <c r="E58" s="298"/>
      <c r="F58" s="298"/>
      <c r="G58" s="298"/>
      <c r="H58" s="298"/>
      <c r="I58" s="298" t="s">
        <v>22</v>
      </c>
      <c r="J58" s="298"/>
      <c r="K58" s="298"/>
      <c r="L58" s="298" t="s">
        <v>23</v>
      </c>
      <c r="M58" s="298"/>
      <c r="N58" s="298"/>
      <c r="O58" s="298"/>
      <c r="P58" s="298"/>
      <c r="Q58" s="298"/>
      <c r="R58" s="135"/>
    </row>
    <row r="59" spans="1:18" x14ac:dyDescent="0.25">
      <c r="B59" s="294" t="s">
        <v>169</v>
      </c>
      <c r="C59" s="295"/>
      <c r="D59" s="295"/>
      <c r="E59" s="295"/>
      <c r="F59" s="295"/>
      <c r="G59" s="295"/>
      <c r="H59" s="296"/>
      <c r="I59" s="272">
        <v>0</v>
      </c>
      <c r="J59" s="272"/>
      <c r="K59" s="272"/>
      <c r="L59" s="297">
        <f>G55*I59</f>
        <v>0</v>
      </c>
      <c r="M59" s="297"/>
      <c r="N59" s="297"/>
      <c r="O59" s="297"/>
      <c r="P59" s="297"/>
      <c r="Q59" s="297"/>
      <c r="R59" s="135"/>
    </row>
    <row r="60" spans="1:18" x14ac:dyDescent="0.25">
      <c r="B60" s="294" t="s">
        <v>170</v>
      </c>
      <c r="C60" s="295"/>
      <c r="D60" s="295"/>
      <c r="E60" s="295"/>
      <c r="F60" s="295"/>
      <c r="G60" s="295"/>
      <c r="H60" s="296"/>
      <c r="I60" s="272">
        <v>0</v>
      </c>
      <c r="J60" s="272"/>
      <c r="K60" s="272"/>
      <c r="L60" s="297">
        <f>G55*I60</f>
        <v>0</v>
      </c>
      <c r="M60" s="297"/>
      <c r="N60" s="297"/>
      <c r="O60" s="297"/>
      <c r="P60" s="297"/>
      <c r="Q60" s="297"/>
      <c r="R60" s="135"/>
    </row>
    <row r="61" spans="1:18" x14ac:dyDescent="0.25">
      <c r="B61" s="294" t="s">
        <v>171</v>
      </c>
      <c r="C61" s="295"/>
      <c r="D61" s="295"/>
      <c r="E61" s="295"/>
      <c r="F61" s="295"/>
      <c r="G61" s="295"/>
      <c r="H61" s="296"/>
      <c r="I61" s="272">
        <v>0</v>
      </c>
      <c r="J61" s="272"/>
      <c r="K61" s="272"/>
      <c r="L61" s="297">
        <f>G55*I61</f>
        <v>0</v>
      </c>
      <c r="M61" s="297"/>
      <c r="N61" s="297"/>
      <c r="O61" s="297"/>
      <c r="P61" s="297"/>
      <c r="Q61" s="297"/>
      <c r="R61" s="135"/>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sheetData>
  <sheetProtection sheet="1" objects="1" scenarios="1"/>
  <mergeCells count="76">
    <mergeCell ref="B61:H61"/>
    <mergeCell ref="I61:K61"/>
    <mergeCell ref="L61:Q61"/>
    <mergeCell ref="B59:H59"/>
    <mergeCell ref="I59:K59"/>
    <mergeCell ref="L59:Q59"/>
    <mergeCell ref="B60:H60"/>
    <mergeCell ref="I60:K60"/>
    <mergeCell ref="L60:Q60"/>
    <mergeCell ref="B58:H58"/>
    <mergeCell ref="I58:K58"/>
    <mergeCell ref="L58:Q58"/>
    <mergeCell ref="B47:K47"/>
    <mergeCell ref="B48:K48"/>
    <mergeCell ref="L48:N48"/>
    <mergeCell ref="A50:C50"/>
    <mergeCell ref="B51:E51"/>
    <mergeCell ref="B52:Q52"/>
    <mergeCell ref="B53:P53"/>
    <mergeCell ref="A54:B54"/>
    <mergeCell ref="B55:F55"/>
    <mergeCell ref="G55:K55"/>
    <mergeCell ref="B56:C56"/>
    <mergeCell ref="B42:J42"/>
    <mergeCell ref="B44:K44"/>
    <mergeCell ref="L44:N44"/>
    <mergeCell ref="B45:K45"/>
    <mergeCell ref="B46:K46"/>
    <mergeCell ref="L46:N46"/>
    <mergeCell ref="B33:F33"/>
    <mergeCell ref="L33:N33"/>
    <mergeCell ref="B35:J35"/>
    <mergeCell ref="L35:N35"/>
    <mergeCell ref="F38:J38"/>
    <mergeCell ref="L38:N38"/>
    <mergeCell ref="L31:N31"/>
    <mergeCell ref="F24:K24"/>
    <mergeCell ref="L24:N24"/>
    <mergeCell ref="B26:F26"/>
    <mergeCell ref="H26:J26"/>
    <mergeCell ref="L26:N26"/>
    <mergeCell ref="B28:N28"/>
    <mergeCell ref="C29:H29"/>
    <mergeCell ref="I29:K29"/>
    <mergeCell ref="C30:H30"/>
    <mergeCell ref="I30:K30"/>
    <mergeCell ref="F31:K31"/>
    <mergeCell ref="C19:D19"/>
    <mergeCell ref="F19:K19"/>
    <mergeCell ref="L19:N19"/>
    <mergeCell ref="B21:P21"/>
    <mergeCell ref="C22:H23"/>
    <mergeCell ref="I22:K22"/>
    <mergeCell ref="I23:K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Q3"/>
    <mergeCell ref="B4:Q4"/>
    <mergeCell ref="B5:G5"/>
    <mergeCell ref="B7:D7"/>
    <mergeCell ref="F7:H7"/>
    <mergeCell ref="I7:K7"/>
    <mergeCell ref="F1:I1"/>
  </mergeCells>
  <conditionalFormatting sqref="B44:K44">
    <cfRule type="dataBar" priority="2">
      <dataBar>
        <cfvo type="min"/>
        <cfvo type="max"/>
        <color rgb="FF638EC6"/>
      </dataBar>
      <extLst>
        <ext xmlns:x14="http://schemas.microsoft.com/office/spreadsheetml/2009/9/main" uri="{B025F937-C7B1-47D3-B67F-A62EFF666E3E}">
          <x14:id>{17508A82-2BCF-447F-A7F6-184F6165BC2B}</x14:id>
        </ext>
      </extLst>
    </cfRule>
  </conditionalFormatting>
  <conditionalFormatting sqref="B46:K46">
    <cfRule type="dataBar" priority="1">
      <dataBar>
        <cfvo type="min"/>
        <cfvo type="max"/>
        <color rgb="FF638EC6"/>
      </dataBar>
      <extLst>
        <ext xmlns:x14="http://schemas.microsoft.com/office/spreadsheetml/2009/9/main" uri="{B025F937-C7B1-47D3-B67F-A62EFF666E3E}">
          <x14:id>{FF7CC676-3333-4B9E-B0B1-9F5D735CCD49}</x14:id>
        </ext>
      </extLst>
    </cfRule>
  </conditionalFormatting>
  <hyperlinks>
    <hyperlink ref="A54:B54" location="ESCO!A28" display="VOLVER"/>
    <hyperlink ref="K35" location="ESCO!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7508A82-2BCF-447F-A7F6-184F6165BC2B}">
            <x14:dataBar minLength="0" maxLength="100" negativeBarColorSameAsPositive="1" axisPosition="none">
              <x14:cfvo type="min"/>
              <x14:cfvo type="max"/>
            </x14:dataBar>
          </x14:cfRule>
          <xm:sqref>B44:K44</xm:sqref>
        </x14:conditionalFormatting>
        <x14:conditionalFormatting xmlns:xm="http://schemas.microsoft.com/office/excel/2006/main">
          <x14:cfRule type="dataBar" id="{FF7CC676-3333-4B9E-B0B1-9F5D735CCD49}">
            <x14:dataBar minLength="0" maxLength="100" negativeBarColorSameAsPositive="1" axisPosition="none">
              <x14:cfvo type="min"/>
              <x14:cfvo type="max"/>
            </x14:dataBar>
          </x14:cfRule>
          <xm:sqref>B46:K46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31" workbookViewId="0">
      <selection activeCell="T54" sqref="T54"/>
    </sheetView>
  </sheetViews>
  <sheetFormatPr baseColWidth="10" defaultColWidth="9.140625" defaultRowHeight="15" x14ac:dyDescent="0.25"/>
  <cols>
    <col min="1" max="1" width="4" style="153" customWidth="1"/>
    <col min="2" max="2" width="4.5703125" style="153" customWidth="1"/>
    <col min="3" max="5" width="9.140625" style="153"/>
    <col min="6" max="14" width="4.7109375" style="153" customWidth="1"/>
    <col min="15" max="15" width="3.5703125" style="153" customWidth="1"/>
    <col min="16" max="16" width="2.42578125" style="153" customWidth="1"/>
    <col min="17" max="17" width="2.7109375" style="153" customWidth="1"/>
    <col min="18" max="18" width="4.5703125" style="153" customWidth="1"/>
    <col min="19" max="16384" width="9.140625" style="153"/>
  </cols>
  <sheetData>
    <row r="1" spans="1:17" ht="27.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319" t="s">
        <v>208</v>
      </c>
      <c r="C3" s="319"/>
      <c r="D3" s="319"/>
      <c r="E3" s="319"/>
      <c r="F3" s="319"/>
      <c r="G3" s="319"/>
      <c r="H3" s="319"/>
      <c r="I3" s="319"/>
      <c r="J3" s="319"/>
      <c r="K3" s="319"/>
      <c r="L3" s="319"/>
      <c r="M3" s="319"/>
      <c r="N3" s="319"/>
      <c r="O3" s="319"/>
      <c r="P3" s="319"/>
      <c r="Q3" s="125"/>
    </row>
    <row r="4" spans="1:17" ht="18.75" x14ac:dyDescent="0.3">
      <c r="B4" s="320" t="s">
        <v>209</v>
      </c>
      <c r="C4" s="320"/>
      <c r="D4" s="320"/>
      <c r="E4" s="320"/>
      <c r="F4" s="320"/>
      <c r="G4" s="320"/>
      <c r="H4" s="320"/>
      <c r="I4" s="320"/>
      <c r="J4" s="320"/>
      <c r="K4" s="320"/>
      <c r="L4" s="320"/>
      <c r="M4" s="320"/>
      <c r="N4" s="320"/>
      <c r="O4" s="320"/>
      <c r="P4" s="320"/>
      <c r="Q4" s="320"/>
    </row>
    <row r="5" spans="1:17" ht="16.5" thickBot="1" x14ac:dyDescent="0.3">
      <c r="A5" s="172" t="s">
        <v>32</v>
      </c>
      <c r="B5" s="246" t="s">
        <v>29</v>
      </c>
      <c r="C5" s="246"/>
      <c r="D5" s="246"/>
      <c r="E5" s="246"/>
      <c r="F5" s="246"/>
      <c r="G5" s="246"/>
      <c r="H5" s="171"/>
      <c r="I5" s="171"/>
      <c r="J5" s="171"/>
      <c r="K5" s="171"/>
      <c r="L5" s="171"/>
      <c r="M5" s="171"/>
      <c r="N5" s="171"/>
      <c r="O5" s="171"/>
      <c r="P5" s="171"/>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6.5"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29"/>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52"/>
      <c r="M34" s="152"/>
      <c r="N34" s="152"/>
      <c r="O34" s="125"/>
      <c r="P34" s="125"/>
      <c r="Q34" s="125"/>
      <c r="R34" s="135"/>
    </row>
    <row r="35" spans="1:18" ht="15" customHeight="1" thickTop="1" thickBot="1" x14ac:dyDescent="0.3">
      <c r="A35" s="141" t="s">
        <v>33</v>
      </c>
      <c r="B35" s="246" t="s">
        <v>35</v>
      </c>
      <c r="C35" s="246"/>
      <c r="D35" s="246"/>
      <c r="E35" s="246"/>
      <c r="F35" s="246"/>
      <c r="G35" s="246"/>
      <c r="H35" s="246"/>
      <c r="I35" s="246"/>
      <c r="J35" s="246"/>
      <c r="K35" s="173"/>
      <c r="L35" s="217"/>
      <c r="M35" s="218"/>
      <c r="N35" s="219"/>
      <c r="O35" s="125"/>
      <c r="P35" s="125"/>
      <c r="Q35" s="125"/>
      <c r="R35" s="135"/>
    </row>
    <row r="36" spans="1:18" ht="15" customHeight="1" thickTop="1" x14ac:dyDescent="0.25">
      <c r="B36" s="143"/>
      <c r="C36" s="143"/>
      <c r="D36" s="143"/>
      <c r="E36" s="143"/>
      <c r="F36" s="143"/>
      <c r="G36" s="143"/>
      <c r="H36" s="143"/>
      <c r="I36" s="143"/>
      <c r="J36" s="143"/>
      <c r="K36" s="136"/>
      <c r="L36" s="152"/>
      <c r="M36" s="152"/>
      <c r="N36" s="152"/>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52"/>
      <c r="N39" s="152"/>
      <c r="O39" s="125"/>
      <c r="P39" s="125"/>
      <c r="Q39" s="125"/>
      <c r="R39" s="135"/>
    </row>
    <row r="40" spans="1:18" ht="15" customHeight="1" thickBot="1" x14ac:dyDescent="0.3">
      <c r="B40" s="125"/>
      <c r="C40" s="147"/>
      <c r="D40" s="147"/>
      <c r="E40" s="147"/>
      <c r="F40" s="147"/>
      <c r="G40" s="147"/>
      <c r="H40" s="147"/>
      <c r="I40" s="174"/>
      <c r="J40" s="174"/>
      <c r="K40" s="174"/>
      <c r="L40" s="174"/>
      <c r="M40" s="174"/>
      <c r="N40" s="174"/>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74"/>
      <c r="C43" s="174"/>
      <c r="D43" s="174"/>
      <c r="E43" s="174"/>
      <c r="F43" s="174"/>
      <c r="G43" s="174"/>
      <c r="H43" s="174"/>
      <c r="I43" s="174"/>
      <c r="J43" s="174"/>
      <c r="K43" s="174"/>
      <c r="L43" s="174"/>
      <c r="M43" s="174"/>
      <c r="N43" s="174"/>
      <c r="O43" s="125"/>
      <c r="P43" s="125"/>
      <c r="Q43" s="125"/>
      <c r="R43" s="135"/>
    </row>
    <row r="44" spans="1:18" ht="15" customHeight="1" x14ac:dyDescent="0.25">
      <c r="B44" s="306" t="s">
        <v>210</v>
      </c>
      <c r="C44" s="306"/>
      <c r="D44" s="306"/>
      <c r="E44" s="306"/>
      <c r="F44" s="306"/>
      <c r="G44" s="306"/>
      <c r="H44" s="306"/>
      <c r="I44" s="306"/>
      <c r="J44" s="306"/>
      <c r="K44" s="307"/>
      <c r="L44" s="256"/>
      <c r="M44" s="257"/>
      <c r="N44" s="258"/>
      <c r="O44" s="151">
        <f>L44</f>
        <v>0</v>
      </c>
      <c r="P44" s="125"/>
      <c r="Q44" s="125"/>
      <c r="R44" s="135"/>
    </row>
    <row r="45" spans="1:18" ht="15" customHeight="1" x14ac:dyDescent="0.25">
      <c r="B45" s="174"/>
      <c r="C45" s="174"/>
      <c r="D45" s="174"/>
      <c r="E45" s="174"/>
      <c r="F45" s="174"/>
      <c r="G45" s="174"/>
      <c r="H45" s="174"/>
      <c r="I45" s="174"/>
      <c r="J45" s="174"/>
      <c r="K45" s="174"/>
      <c r="L45" s="174"/>
      <c r="M45" s="174"/>
      <c r="N45" s="174"/>
      <c r="O45" s="151"/>
      <c r="P45" s="125"/>
      <c r="Q45" s="125"/>
      <c r="R45" s="135"/>
    </row>
    <row r="46" spans="1:18" ht="15" customHeight="1" x14ac:dyDescent="0.25">
      <c r="B46" s="306" t="s">
        <v>80</v>
      </c>
      <c r="C46" s="306"/>
      <c r="D46" s="306"/>
      <c r="E46" s="306"/>
      <c r="F46" s="306"/>
      <c r="G46" s="306"/>
      <c r="H46" s="306"/>
      <c r="I46" s="306"/>
      <c r="J46" s="306"/>
      <c r="K46" s="307"/>
      <c r="L46" s="256"/>
      <c r="M46" s="257"/>
      <c r="N46" s="258"/>
      <c r="O46" s="151">
        <f>L46</f>
        <v>0</v>
      </c>
      <c r="R46" s="135"/>
    </row>
    <row r="47" spans="1:18" ht="15" customHeight="1" x14ac:dyDescent="0.25">
      <c r="B47" s="174"/>
      <c r="C47" s="174"/>
      <c r="D47" s="174"/>
      <c r="E47" s="174"/>
      <c r="F47" s="174"/>
      <c r="G47" s="174"/>
      <c r="H47" s="174"/>
      <c r="I47" s="174"/>
      <c r="J47" s="174"/>
      <c r="K47" s="174"/>
      <c r="L47" s="174"/>
      <c r="M47" s="174"/>
      <c r="N47" s="174"/>
      <c r="O47" s="151"/>
      <c r="R47" s="135"/>
    </row>
    <row r="48" spans="1:18" ht="15" customHeight="1" x14ac:dyDescent="0.25">
      <c r="B48" s="306"/>
      <c r="C48" s="313"/>
      <c r="D48" s="313"/>
      <c r="E48" s="313"/>
      <c r="F48" s="313"/>
      <c r="G48" s="313"/>
      <c r="H48" s="313"/>
      <c r="I48" s="313"/>
      <c r="J48" s="313"/>
      <c r="K48" s="313"/>
      <c r="L48" s="308"/>
      <c r="M48" s="308"/>
      <c r="N48" s="308"/>
      <c r="O48" s="151">
        <f>L48</f>
        <v>0</v>
      </c>
      <c r="R48" s="135"/>
    </row>
    <row r="49" spans="1:18" ht="15" customHeight="1" x14ac:dyDescent="0.25">
      <c r="R49" s="135"/>
    </row>
    <row r="50" spans="1:18" ht="15" customHeight="1" x14ac:dyDescent="0.25">
      <c r="A50" s="305"/>
      <c r="B50" s="305"/>
      <c r="C50" s="305"/>
      <c r="R50" s="135"/>
    </row>
    <row r="51" spans="1:18" ht="15" customHeight="1" x14ac:dyDescent="0.25">
      <c r="R51" s="135"/>
    </row>
    <row r="52" spans="1:18" x14ac:dyDescent="0.25">
      <c r="R52" s="135"/>
    </row>
    <row r="53" spans="1:18" x14ac:dyDescent="0.25">
      <c r="R53" s="135"/>
    </row>
    <row r="54" spans="1:18" x14ac:dyDescent="0.25">
      <c r="R54" s="135"/>
    </row>
    <row r="55" spans="1:18" x14ac:dyDescent="0.25">
      <c r="R55" s="135"/>
    </row>
    <row r="56" spans="1:18" x14ac:dyDescent="0.25">
      <c r="R56" s="135"/>
    </row>
    <row r="57" spans="1:18" x14ac:dyDescent="0.25">
      <c r="R57" s="135"/>
    </row>
    <row r="58" spans="1:18" x14ac:dyDescent="0.25">
      <c r="R58" s="135"/>
    </row>
    <row r="59" spans="1:18" x14ac:dyDescent="0.25">
      <c r="R59" s="135"/>
    </row>
    <row r="60" spans="1:18" x14ac:dyDescent="0.25">
      <c r="R60" s="178"/>
    </row>
    <row r="61" spans="1:18" x14ac:dyDescent="0.25">
      <c r="R61" s="178"/>
    </row>
    <row r="62" spans="1:18" x14ac:dyDescent="0.25">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row r="123" spans="18:18" x14ac:dyDescent="0.25">
      <c r="R123" s="135"/>
    </row>
    <row r="124" spans="18:18" x14ac:dyDescent="0.25">
      <c r="R124" s="135"/>
    </row>
    <row r="125" spans="18:18" x14ac:dyDescent="0.25">
      <c r="R125" s="135"/>
    </row>
  </sheetData>
  <sheetProtection sheet="1" objects="1" scenarios="1"/>
  <mergeCells count="55">
    <mergeCell ref="A50:C50"/>
    <mergeCell ref="B4:Q4"/>
    <mergeCell ref="B42:J42"/>
    <mergeCell ref="B44:K44"/>
    <mergeCell ref="L44:N44"/>
    <mergeCell ref="B46:K46"/>
    <mergeCell ref="L46:N46"/>
    <mergeCell ref="B48:K48"/>
    <mergeCell ref="L48:N48"/>
    <mergeCell ref="B33:F33"/>
    <mergeCell ref="L33:N33"/>
    <mergeCell ref="B35:J35"/>
    <mergeCell ref="L35:N35"/>
    <mergeCell ref="F38:J38"/>
    <mergeCell ref="L38:N38"/>
    <mergeCell ref="B28:N28"/>
    <mergeCell ref="L31:N31"/>
    <mergeCell ref="B21:P21"/>
    <mergeCell ref="C22:H23"/>
    <mergeCell ref="I22:K22"/>
    <mergeCell ref="I23:K23"/>
    <mergeCell ref="F24:K24"/>
    <mergeCell ref="L24:N24"/>
    <mergeCell ref="C29:H29"/>
    <mergeCell ref="I29:K29"/>
    <mergeCell ref="C30:H30"/>
    <mergeCell ref="I30:K30"/>
    <mergeCell ref="F31:K31"/>
    <mergeCell ref="B26:F26"/>
    <mergeCell ref="H26:J26"/>
    <mergeCell ref="L26:N26"/>
    <mergeCell ref="C19:D19"/>
    <mergeCell ref="F19:K19"/>
    <mergeCell ref="L19:N19"/>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5:G5"/>
    <mergeCell ref="B7:D7"/>
    <mergeCell ref="F7:H7"/>
    <mergeCell ref="I7:K7"/>
    <mergeCell ref="F1:I1"/>
  </mergeCells>
  <conditionalFormatting sqref="B44:K44">
    <cfRule type="dataBar" priority="1">
      <dataBar>
        <cfvo type="min"/>
        <cfvo type="max"/>
        <color rgb="FF638EC6"/>
      </dataBar>
      <extLst>
        <ext xmlns:x14="http://schemas.microsoft.com/office/spreadsheetml/2009/9/main" uri="{B025F937-C7B1-47D3-B67F-A62EFF666E3E}">
          <x14:id>{AAE2997F-1AC8-488B-8CEA-43C713C84708}</x14:id>
        </ext>
      </extLst>
    </cfRule>
  </conditionalFormatting>
  <hyperlinks>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AE2997F-1AC8-488B-8CEA-43C713C84708}">
            <x14:dataBar minLength="0" maxLength="100" negativeBarColorSameAsPositive="1" axisPosition="none">
              <x14:cfvo type="min"/>
              <x14:cfvo type="max"/>
            </x14:dataBar>
          </x14:cfRule>
          <xm:sqref>B44:K44</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R1:AF112"/>
  <sheetViews>
    <sheetView showGridLines="0" topLeftCell="R1" zoomScaleNormal="100" workbookViewId="0">
      <selection activeCell="V16" sqref="V16"/>
    </sheetView>
  </sheetViews>
  <sheetFormatPr baseColWidth="10" defaultRowHeight="15" x14ac:dyDescent="0.25"/>
  <cols>
    <col min="1" max="17" width="0" hidden="1" customWidth="1"/>
    <col min="18" max="18" width="2.7109375" customWidth="1"/>
    <col min="19" max="19" width="7.140625" style="15" customWidth="1"/>
    <col min="20" max="20" width="14" style="15" customWidth="1"/>
    <col min="21" max="23" width="19.28515625" style="15" customWidth="1"/>
    <col min="24" max="24" width="7.140625" style="15" customWidth="1"/>
    <col min="25" max="25" width="13" style="28" hidden="1" customWidth="1"/>
    <col min="26" max="27" width="9.140625" style="28" hidden="1" customWidth="1"/>
    <col min="28" max="28" width="11.42578125" style="28" hidden="1" customWidth="1"/>
    <col min="29" max="29" width="9.140625" style="28" hidden="1" customWidth="1"/>
    <col min="30" max="30" width="49.7109375" customWidth="1"/>
    <col min="31" max="31" width="15.5703125" customWidth="1"/>
    <col min="32" max="32" width="11.5703125" customWidth="1"/>
  </cols>
  <sheetData>
    <row r="1" spans="18:32" ht="19.5" thickBot="1" x14ac:dyDescent="0.3">
      <c r="R1" s="16"/>
      <c r="S1" s="342" t="s">
        <v>5</v>
      </c>
      <c r="T1" s="342"/>
      <c r="U1" s="342"/>
      <c r="V1" s="342"/>
      <c r="W1" s="342"/>
      <c r="X1" s="17"/>
      <c r="AD1" s="16"/>
      <c r="AE1" s="16"/>
      <c r="AF1" s="16"/>
    </row>
    <row r="2" spans="18:32" ht="23.25" customHeight="1" thickTop="1" thickBot="1" x14ac:dyDescent="0.35">
      <c r="R2" s="16"/>
      <c r="S2" s="342"/>
      <c r="T2" s="342"/>
      <c r="U2" s="342"/>
      <c r="V2" s="342"/>
      <c r="W2" s="342"/>
      <c r="X2" s="17"/>
      <c r="AD2" s="330" t="s">
        <v>303</v>
      </c>
      <c r="AE2" s="331"/>
      <c r="AF2" s="332"/>
    </row>
    <row r="3" spans="18:32" ht="24.75" customHeight="1" thickTop="1" thickBot="1" x14ac:dyDescent="0.3">
      <c r="R3" s="16"/>
      <c r="S3" s="342"/>
      <c r="T3" s="342"/>
      <c r="U3" s="342"/>
      <c r="V3" s="342"/>
      <c r="W3" s="342"/>
      <c r="X3" s="17"/>
      <c r="AD3" s="191" t="s">
        <v>116</v>
      </c>
      <c r="AE3" s="192"/>
      <c r="AF3" s="193"/>
    </row>
    <row r="4" spans="18:32" ht="16.5" customHeight="1" thickBot="1" x14ac:dyDescent="0.3">
      <c r="R4" s="16"/>
      <c r="S4" s="343"/>
      <c r="T4" s="343"/>
      <c r="U4" s="345" t="s">
        <v>24</v>
      </c>
      <c r="V4" s="345"/>
      <c r="W4" s="348" t="s">
        <v>28</v>
      </c>
      <c r="X4" s="16"/>
      <c r="AD4" s="179"/>
      <c r="AE4" s="180" t="s">
        <v>117</v>
      </c>
      <c r="AF4" s="323" t="s">
        <v>118</v>
      </c>
    </row>
    <row r="5" spans="18:32" ht="22.5" thickTop="1" thickBot="1" x14ac:dyDescent="0.3">
      <c r="R5" s="16"/>
      <c r="S5" s="344" t="s">
        <v>17</v>
      </c>
      <c r="T5" s="5"/>
      <c r="U5" s="346" t="s">
        <v>27</v>
      </c>
      <c r="V5" s="346"/>
      <c r="W5" s="348"/>
      <c r="X5" s="18"/>
      <c r="Y5" s="29"/>
      <c r="Z5" s="29"/>
      <c r="AA5" s="29"/>
      <c r="AB5" s="29"/>
      <c r="AC5" s="29"/>
      <c r="AD5" s="190" t="s">
        <v>116</v>
      </c>
      <c r="AE5" s="181" t="s">
        <v>119</v>
      </c>
      <c r="AF5" s="324"/>
    </row>
    <row r="6" spans="18:32" ht="24" customHeight="1" thickTop="1" thickBot="1" x14ac:dyDescent="0.3">
      <c r="R6" s="16"/>
      <c r="S6" s="344"/>
      <c r="T6" s="6"/>
      <c r="U6" s="347" t="s">
        <v>6</v>
      </c>
      <c r="V6" s="347"/>
      <c r="W6" s="348"/>
      <c r="X6" s="16"/>
      <c r="Y6" s="30">
        <f>DATE(YEAR(T6)+1,MONTH(12),0)</f>
        <v>366</v>
      </c>
      <c r="AA6" s="31">
        <v>42004</v>
      </c>
      <c r="AD6" s="182" t="s">
        <v>120</v>
      </c>
      <c r="AE6" s="181">
        <v>2</v>
      </c>
      <c r="AF6" s="183">
        <v>100</v>
      </c>
    </row>
    <row r="7" spans="18:32" ht="22.5" customHeight="1" thickTop="1" thickBot="1" x14ac:dyDescent="0.3">
      <c r="R7" s="16"/>
      <c r="S7" s="344"/>
      <c r="T7" s="7"/>
      <c r="U7" s="347" t="s">
        <v>18</v>
      </c>
      <c r="V7" s="347"/>
      <c r="W7" s="19" t="e">
        <f>LOOKUP(AA6,T12:U111)</f>
        <v>#DIV/0!</v>
      </c>
      <c r="X7" s="16"/>
      <c r="Y7" s="32" t="s">
        <v>12</v>
      </c>
      <c r="Z7" s="33">
        <f>T5</f>
        <v>0</v>
      </c>
      <c r="AA7" s="34">
        <f>Z7*360</f>
        <v>0</v>
      </c>
      <c r="AB7" s="35">
        <f>T7-T8</f>
        <v>0</v>
      </c>
      <c r="AC7" s="36"/>
      <c r="AD7" s="184" t="s">
        <v>121</v>
      </c>
      <c r="AE7" s="181">
        <v>4</v>
      </c>
      <c r="AF7" s="183">
        <v>50</v>
      </c>
    </row>
    <row r="8" spans="18:32" ht="16.5" customHeight="1" thickTop="1" thickBot="1" x14ac:dyDescent="0.3">
      <c r="R8" s="16"/>
      <c r="S8" s="344"/>
      <c r="T8" s="7"/>
      <c r="U8" s="347" t="s">
        <v>7</v>
      </c>
      <c r="V8" s="347"/>
      <c r="W8" s="20"/>
      <c r="X8" s="16"/>
      <c r="Y8" s="37">
        <f>DAYS360(T6,Y6)</f>
        <v>361</v>
      </c>
      <c r="Z8" s="28" t="s">
        <v>11</v>
      </c>
      <c r="AA8" s="28" t="s">
        <v>12</v>
      </c>
      <c r="AB8" s="28" t="s">
        <v>13</v>
      </c>
      <c r="AD8" s="184" t="s">
        <v>122</v>
      </c>
      <c r="AE8" s="181">
        <v>3</v>
      </c>
      <c r="AF8" s="183">
        <v>68</v>
      </c>
    </row>
    <row r="9" spans="18:32" ht="27.75" customHeight="1" thickTop="1" thickBot="1" x14ac:dyDescent="0.3">
      <c r="R9" s="16"/>
      <c r="S9" s="16"/>
      <c r="T9" s="16"/>
      <c r="U9" s="16"/>
      <c r="V9" s="16"/>
      <c r="W9" s="16"/>
      <c r="X9" s="16"/>
      <c r="Y9" s="38">
        <f>IF((Y8+360)&gt;$AA$7,0,(Y8+360))</f>
        <v>0</v>
      </c>
      <c r="AD9" s="184" t="s">
        <v>123</v>
      </c>
      <c r="AE9" s="181">
        <v>7</v>
      </c>
      <c r="AF9" s="183">
        <v>30</v>
      </c>
    </row>
    <row r="10" spans="18:32" ht="34.5" customHeight="1" thickTop="1" thickBot="1" x14ac:dyDescent="0.3">
      <c r="R10" s="16"/>
      <c r="S10" s="338" t="s">
        <v>16</v>
      </c>
      <c r="T10" s="340" t="s">
        <v>15</v>
      </c>
      <c r="U10" s="340" t="s">
        <v>8</v>
      </c>
      <c r="V10" s="340" t="s">
        <v>9</v>
      </c>
      <c r="W10" s="340" t="s">
        <v>10</v>
      </c>
      <c r="X10" s="16"/>
      <c r="Y10" s="39">
        <f t="shared" ref="Y10:Y73" si="0">IF((Y9+360)&gt;$AA$7,($AA$7-Y9),IF(S14="0","0",(Y9+360)))</f>
        <v>0</v>
      </c>
      <c r="AD10" s="184" t="s">
        <v>124</v>
      </c>
      <c r="AE10" s="181">
        <v>5</v>
      </c>
      <c r="AF10" s="183">
        <v>40</v>
      </c>
    </row>
    <row r="11" spans="18:32" ht="15.75" thickBot="1" x14ac:dyDescent="0.3">
      <c r="R11" s="16"/>
      <c r="S11" s="339"/>
      <c r="T11" s="341"/>
      <c r="U11" s="341"/>
      <c r="V11" s="341"/>
      <c r="W11" s="341"/>
      <c r="X11" s="16"/>
      <c r="Y11" s="39">
        <f t="shared" si="0"/>
        <v>0</v>
      </c>
      <c r="AD11" s="194" t="s">
        <v>298</v>
      </c>
      <c r="AE11" s="192"/>
      <c r="AF11" s="193"/>
    </row>
    <row r="12" spans="18:32" ht="15.75" customHeight="1" thickTop="1" x14ac:dyDescent="0.25">
      <c r="R12" s="16"/>
      <c r="S12" s="21">
        <v>1</v>
      </c>
      <c r="T12" s="22">
        <f>T6</f>
        <v>0</v>
      </c>
      <c r="U12" s="23" t="e">
        <f>$AB$7*(Y8/$AA$7)</f>
        <v>#DIV/0!</v>
      </c>
      <c r="V12" s="24" t="e">
        <f>U12</f>
        <v>#DIV/0!</v>
      </c>
      <c r="W12" s="25" t="e">
        <f>$AB$7-V12</f>
        <v>#DIV/0!</v>
      </c>
      <c r="X12" s="16"/>
      <c r="Y12" s="39">
        <f t="shared" si="0"/>
        <v>0</v>
      </c>
      <c r="AD12" s="333" t="s">
        <v>299</v>
      </c>
      <c r="AE12" s="180" t="s">
        <v>117</v>
      </c>
      <c r="AF12" s="323" t="s">
        <v>118</v>
      </c>
    </row>
    <row r="13" spans="18:32" ht="21.75" thickBot="1" x14ac:dyDescent="0.3">
      <c r="R13" s="16"/>
      <c r="S13" s="26" t="str">
        <f t="shared" ref="S13:S76" si="1">IF(S12&gt;=$Z$7,"0",S12+1)</f>
        <v>0</v>
      </c>
      <c r="T13" s="22" t="str">
        <f t="shared" ref="T13:T76" si="2">IF(S13="0","0",T12+365)</f>
        <v>0</v>
      </c>
      <c r="U13" s="23" t="e">
        <f t="shared" ref="U13:U76" si="3">IF(Y9-Y8=360,AB$7*((Y9-Y8)/$AA$7),$AB$7*(Y9/$AA$7))</f>
        <v>#DIV/0!</v>
      </c>
      <c r="V13" s="24" t="e">
        <f>IF(U13&gt;0,V12+U13,0)</f>
        <v>#DIV/0!</v>
      </c>
      <c r="W13" s="25" t="e">
        <f>W12-U13</f>
        <v>#DIV/0!</v>
      </c>
      <c r="X13" s="16"/>
      <c r="Y13" s="39">
        <f t="shared" si="0"/>
        <v>0</v>
      </c>
      <c r="AD13" s="334"/>
      <c r="AE13" s="181" t="s">
        <v>119</v>
      </c>
      <c r="AF13" s="324"/>
    </row>
    <row r="14" spans="18:32" ht="15.75" thickBot="1" x14ac:dyDescent="0.3">
      <c r="R14" s="16"/>
      <c r="S14" s="26" t="str">
        <f t="shared" si="1"/>
        <v>0</v>
      </c>
      <c r="T14" s="22" t="str">
        <f t="shared" si="2"/>
        <v>0</v>
      </c>
      <c r="U14" s="23" t="e">
        <f t="shared" si="3"/>
        <v>#DIV/0!</v>
      </c>
      <c r="V14" s="24" t="e">
        <f t="shared" ref="V14:V77" si="4">IF(U14&gt;0,V13+U14,0)</f>
        <v>#DIV/0!</v>
      </c>
      <c r="W14" s="24" t="e">
        <f t="shared" ref="W14:W77" si="5">W13-U14</f>
        <v>#DIV/0!</v>
      </c>
      <c r="X14" s="16"/>
      <c r="Y14" s="39">
        <f t="shared" si="0"/>
        <v>0</v>
      </c>
      <c r="AD14" s="182" t="s">
        <v>125</v>
      </c>
      <c r="AE14" s="181"/>
      <c r="AF14" s="183"/>
    </row>
    <row r="15" spans="18:32" ht="15.75" thickBot="1" x14ac:dyDescent="0.3">
      <c r="R15" s="16"/>
      <c r="S15" s="26" t="str">
        <f t="shared" si="1"/>
        <v>0</v>
      </c>
      <c r="T15" s="22" t="str">
        <f t="shared" si="2"/>
        <v>0</v>
      </c>
      <c r="U15" s="23" t="e">
        <f t="shared" si="3"/>
        <v>#DIV/0!</v>
      </c>
      <c r="V15" s="24" t="e">
        <f t="shared" si="4"/>
        <v>#DIV/0!</v>
      </c>
      <c r="W15" s="24" t="e">
        <f t="shared" si="5"/>
        <v>#DIV/0!</v>
      </c>
      <c r="X15" s="16"/>
      <c r="Y15" s="39">
        <f t="shared" si="0"/>
        <v>0</v>
      </c>
      <c r="AD15" s="182" t="s">
        <v>126</v>
      </c>
      <c r="AE15" s="185">
        <v>3</v>
      </c>
      <c r="AF15" s="186">
        <v>68</v>
      </c>
    </row>
    <row r="16" spans="18:32" ht="15.75" thickBot="1" x14ac:dyDescent="0.3">
      <c r="R16" s="16"/>
      <c r="S16" s="26" t="str">
        <f t="shared" si="1"/>
        <v>0</v>
      </c>
      <c r="T16" s="22" t="str">
        <f t="shared" si="2"/>
        <v>0</v>
      </c>
      <c r="U16" s="23" t="e">
        <f t="shared" si="3"/>
        <v>#DIV/0!</v>
      </c>
      <c r="V16" s="24" t="e">
        <f t="shared" si="4"/>
        <v>#DIV/0!</v>
      </c>
      <c r="W16" s="24" t="e">
        <f t="shared" si="5"/>
        <v>#DIV/0!</v>
      </c>
      <c r="X16" s="16"/>
      <c r="Y16" s="39">
        <f t="shared" si="0"/>
        <v>0</v>
      </c>
      <c r="AD16" s="182" t="s">
        <v>127</v>
      </c>
      <c r="AE16" s="185">
        <v>5</v>
      </c>
      <c r="AF16" s="186">
        <v>40</v>
      </c>
    </row>
    <row r="17" spans="18:32" ht="15.75" thickBot="1" x14ac:dyDescent="0.3">
      <c r="R17" s="16"/>
      <c r="S17" s="26" t="str">
        <f t="shared" si="1"/>
        <v>0</v>
      </c>
      <c r="T17" s="22" t="str">
        <f t="shared" si="2"/>
        <v>0</v>
      </c>
      <c r="U17" s="23" t="e">
        <f t="shared" si="3"/>
        <v>#DIV/0!</v>
      </c>
      <c r="V17" s="24" t="e">
        <f t="shared" si="4"/>
        <v>#DIV/0!</v>
      </c>
      <c r="W17" s="24" t="e">
        <f t="shared" si="5"/>
        <v>#DIV/0!</v>
      </c>
      <c r="X17" s="16"/>
      <c r="Y17" s="39">
        <f t="shared" si="0"/>
        <v>0</v>
      </c>
      <c r="AD17" s="182" t="s">
        <v>128</v>
      </c>
      <c r="AE17" s="185">
        <v>4</v>
      </c>
      <c r="AF17" s="186">
        <v>50</v>
      </c>
    </row>
    <row r="18" spans="18:32" ht="15" customHeight="1" thickBot="1" x14ac:dyDescent="0.3">
      <c r="R18" s="16"/>
      <c r="S18" s="26" t="str">
        <f t="shared" si="1"/>
        <v>0</v>
      </c>
      <c r="T18" s="22" t="str">
        <f t="shared" si="2"/>
        <v>0</v>
      </c>
      <c r="U18" s="23" t="e">
        <f t="shared" si="3"/>
        <v>#DIV/0!</v>
      </c>
      <c r="V18" s="24" t="e">
        <f t="shared" si="4"/>
        <v>#DIV/0!</v>
      </c>
      <c r="W18" s="24" t="e">
        <f t="shared" si="5"/>
        <v>#DIV/0!</v>
      </c>
      <c r="X18" s="16"/>
      <c r="Y18" s="39">
        <f t="shared" si="0"/>
        <v>0</v>
      </c>
      <c r="AD18" s="182" t="s">
        <v>129</v>
      </c>
      <c r="AE18" s="185">
        <v>6</v>
      </c>
      <c r="AF18" s="186">
        <v>34</v>
      </c>
    </row>
    <row r="19" spans="18:32" ht="15" customHeight="1" thickBot="1" x14ac:dyDescent="0.3">
      <c r="R19" s="16"/>
      <c r="S19" s="26" t="str">
        <f t="shared" si="1"/>
        <v>0</v>
      </c>
      <c r="T19" s="22" t="str">
        <f t="shared" si="2"/>
        <v>0</v>
      </c>
      <c r="U19" s="23" t="e">
        <f t="shared" si="3"/>
        <v>#DIV/0!</v>
      </c>
      <c r="V19" s="24" t="e">
        <f t="shared" si="4"/>
        <v>#DIV/0!</v>
      </c>
      <c r="W19" s="24" t="e">
        <f t="shared" si="5"/>
        <v>#DIV/0!</v>
      </c>
      <c r="X19" s="16"/>
      <c r="Y19" s="39">
        <f t="shared" si="0"/>
        <v>0</v>
      </c>
      <c r="AD19" s="182" t="s">
        <v>130</v>
      </c>
      <c r="AE19" s="185">
        <v>10</v>
      </c>
      <c r="AF19" s="186">
        <v>20</v>
      </c>
    </row>
    <row r="20" spans="18:32" ht="15.75" thickBot="1" x14ac:dyDescent="0.3">
      <c r="R20" s="16"/>
      <c r="S20" s="26" t="str">
        <f t="shared" si="1"/>
        <v>0</v>
      </c>
      <c r="T20" s="22" t="str">
        <f t="shared" si="2"/>
        <v>0</v>
      </c>
      <c r="U20" s="23" t="e">
        <f t="shared" si="3"/>
        <v>#DIV/0!</v>
      </c>
      <c r="V20" s="24" t="e">
        <f t="shared" si="4"/>
        <v>#DIV/0!</v>
      </c>
      <c r="W20" s="24" t="e">
        <f t="shared" si="5"/>
        <v>#DIV/0!</v>
      </c>
      <c r="X20" s="16"/>
      <c r="Y20" s="39">
        <f t="shared" si="0"/>
        <v>0</v>
      </c>
      <c r="AD20" s="182" t="s">
        <v>131</v>
      </c>
      <c r="AE20" s="185">
        <v>7</v>
      </c>
      <c r="AF20" s="186">
        <v>30</v>
      </c>
    </row>
    <row r="21" spans="18:32" ht="15.75" thickBot="1" x14ac:dyDescent="0.3">
      <c r="R21" s="16"/>
      <c r="S21" s="26" t="str">
        <f t="shared" si="1"/>
        <v>0</v>
      </c>
      <c r="T21" s="22" t="str">
        <f t="shared" si="2"/>
        <v>0</v>
      </c>
      <c r="U21" s="23" t="e">
        <f t="shared" si="3"/>
        <v>#DIV/0!</v>
      </c>
      <c r="V21" s="24" t="e">
        <f t="shared" si="4"/>
        <v>#DIV/0!</v>
      </c>
      <c r="W21" s="24" t="e">
        <f t="shared" si="5"/>
        <v>#DIV/0!</v>
      </c>
      <c r="X21" s="16"/>
      <c r="Y21" s="39">
        <f t="shared" si="0"/>
        <v>0</v>
      </c>
      <c r="AD21" s="182" t="s">
        <v>132</v>
      </c>
      <c r="AE21" s="185">
        <v>10</v>
      </c>
      <c r="AF21" s="186">
        <v>20</v>
      </c>
    </row>
    <row r="22" spans="18:32" ht="15.75" thickBot="1" x14ac:dyDescent="0.3">
      <c r="R22" s="16"/>
      <c r="S22" s="26" t="str">
        <f t="shared" si="1"/>
        <v>0</v>
      </c>
      <c r="T22" s="22" t="str">
        <f t="shared" si="2"/>
        <v>0</v>
      </c>
      <c r="U22" s="23" t="e">
        <f t="shared" si="3"/>
        <v>#DIV/0!</v>
      </c>
      <c r="V22" s="24" t="e">
        <f t="shared" si="4"/>
        <v>#DIV/0!</v>
      </c>
      <c r="W22" s="24" t="e">
        <f t="shared" si="5"/>
        <v>#DIV/0!</v>
      </c>
      <c r="X22" s="16"/>
      <c r="Y22" s="39">
        <f t="shared" si="0"/>
        <v>0</v>
      </c>
      <c r="AD22" s="182" t="s">
        <v>133</v>
      </c>
      <c r="AE22" s="185">
        <v>6</v>
      </c>
      <c r="AF22" s="186">
        <v>34</v>
      </c>
    </row>
    <row r="23" spans="18:32" ht="15.75" customHeight="1" thickBot="1" x14ac:dyDescent="0.3">
      <c r="R23" s="16"/>
      <c r="S23" s="27" t="str">
        <f t="shared" si="1"/>
        <v>0</v>
      </c>
      <c r="T23" s="22" t="str">
        <f t="shared" si="2"/>
        <v>0</v>
      </c>
      <c r="U23" s="23" t="e">
        <f t="shared" si="3"/>
        <v>#DIV/0!</v>
      </c>
      <c r="V23" s="24" t="e">
        <f t="shared" si="4"/>
        <v>#DIV/0!</v>
      </c>
      <c r="W23" s="24" t="e">
        <f t="shared" si="5"/>
        <v>#DIV/0!</v>
      </c>
      <c r="X23" s="16"/>
      <c r="Y23" s="39">
        <f t="shared" si="0"/>
        <v>0</v>
      </c>
      <c r="AD23" s="335" t="s">
        <v>134</v>
      </c>
      <c r="AE23" s="336"/>
      <c r="AF23" s="337"/>
    </row>
    <row r="24" spans="18:32" ht="15" customHeight="1" x14ac:dyDescent="0.25">
      <c r="R24" s="16"/>
      <c r="S24" s="27" t="str">
        <f t="shared" si="1"/>
        <v>0</v>
      </c>
      <c r="T24" s="22" t="str">
        <f t="shared" si="2"/>
        <v>0</v>
      </c>
      <c r="U24" s="23" t="e">
        <f t="shared" si="3"/>
        <v>#DIV/0!</v>
      </c>
      <c r="V24" s="24" t="e">
        <f t="shared" si="4"/>
        <v>#DIV/0!</v>
      </c>
      <c r="W24" s="24" t="e">
        <f t="shared" si="5"/>
        <v>#DIV/0!</v>
      </c>
      <c r="X24" s="16"/>
      <c r="Y24" s="39">
        <f t="shared" si="0"/>
        <v>0</v>
      </c>
      <c r="AD24" s="325" t="s">
        <v>300</v>
      </c>
      <c r="AE24" s="180" t="s">
        <v>117</v>
      </c>
      <c r="AF24" s="323" t="s">
        <v>118</v>
      </c>
    </row>
    <row r="25" spans="18:32" ht="21.75" thickBot="1" x14ac:dyDescent="0.3">
      <c r="R25" s="16"/>
      <c r="S25" s="27" t="str">
        <f t="shared" si="1"/>
        <v>0</v>
      </c>
      <c r="T25" s="22" t="str">
        <f t="shared" si="2"/>
        <v>0</v>
      </c>
      <c r="U25" s="23" t="e">
        <f t="shared" si="3"/>
        <v>#DIV/0!</v>
      </c>
      <c r="V25" s="24" t="e">
        <f t="shared" si="4"/>
        <v>#DIV/0!</v>
      </c>
      <c r="W25" s="24" t="e">
        <f t="shared" si="5"/>
        <v>#DIV/0!</v>
      </c>
      <c r="X25" s="16"/>
      <c r="Y25" s="39">
        <f t="shared" si="0"/>
        <v>0</v>
      </c>
      <c r="AD25" s="326"/>
      <c r="AE25" s="181" t="s">
        <v>119</v>
      </c>
      <c r="AF25" s="324"/>
    </row>
    <row r="26" spans="18:32" ht="15.75" thickBot="1" x14ac:dyDescent="0.3">
      <c r="R26" s="16"/>
      <c r="S26" s="27" t="str">
        <f t="shared" si="1"/>
        <v>0</v>
      </c>
      <c r="T26" s="22" t="str">
        <f t="shared" si="2"/>
        <v>0</v>
      </c>
      <c r="U26" s="23" t="e">
        <f t="shared" si="3"/>
        <v>#DIV/0!</v>
      </c>
      <c r="V26" s="24" t="e">
        <f t="shared" si="4"/>
        <v>#DIV/0!</v>
      </c>
      <c r="W26" s="24" t="e">
        <f t="shared" si="5"/>
        <v>#DIV/0!</v>
      </c>
      <c r="X26" s="16"/>
      <c r="Y26" s="39">
        <f t="shared" si="0"/>
        <v>0</v>
      </c>
      <c r="AD26" s="182" t="s">
        <v>135</v>
      </c>
      <c r="AE26" s="185">
        <v>18</v>
      </c>
      <c r="AF26" s="186">
        <v>12</v>
      </c>
    </row>
    <row r="27" spans="18:32" ht="15.75" thickBot="1" x14ac:dyDescent="0.3">
      <c r="R27" s="16"/>
      <c r="S27" s="27" t="str">
        <f t="shared" si="1"/>
        <v>0</v>
      </c>
      <c r="T27" s="22" t="str">
        <f t="shared" si="2"/>
        <v>0</v>
      </c>
      <c r="U27" s="23" t="e">
        <f t="shared" si="3"/>
        <v>#DIV/0!</v>
      </c>
      <c r="V27" s="24" t="e">
        <f t="shared" si="4"/>
        <v>#DIV/0!</v>
      </c>
      <c r="W27" s="24" t="e">
        <f t="shared" si="5"/>
        <v>#DIV/0!</v>
      </c>
      <c r="X27" s="16"/>
      <c r="Y27" s="39">
        <f t="shared" si="0"/>
        <v>0</v>
      </c>
      <c r="AD27" s="182" t="s">
        <v>136</v>
      </c>
      <c r="AE27" s="185">
        <v>18</v>
      </c>
      <c r="AF27" s="186">
        <v>12</v>
      </c>
    </row>
    <row r="28" spans="18:32" ht="15.75" thickBot="1" x14ac:dyDescent="0.3">
      <c r="R28" s="16"/>
      <c r="S28" s="27" t="str">
        <f t="shared" si="1"/>
        <v>0</v>
      </c>
      <c r="T28" s="22" t="str">
        <f t="shared" si="2"/>
        <v>0</v>
      </c>
      <c r="U28" s="23" t="e">
        <f t="shared" si="3"/>
        <v>#DIV/0!</v>
      </c>
      <c r="V28" s="24" t="e">
        <f t="shared" si="4"/>
        <v>#DIV/0!</v>
      </c>
      <c r="W28" s="24" t="e">
        <f t="shared" si="5"/>
        <v>#DIV/0!</v>
      </c>
      <c r="X28" s="16"/>
      <c r="Y28" s="39">
        <f t="shared" si="0"/>
        <v>0</v>
      </c>
      <c r="AD28" s="182" t="s">
        <v>137</v>
      </c>
      <c r="AE28" s="181"/>
      <c r="AF28" s="183"/>
    </row>
    <row r="29" spans="18:32" ht="15.75" thickBot="1" x14ac:dyDescent="0.3">
      <c r="R29" s="16"/>
      <c r="S29" s="27" t="str">
        <f t="shared" si="1"/>
        <v>0</v>
      </c>
      <c r="T29" s="22" t="str">
        <f t="shared" si="2"/>
        <v>0</v>
      </c>
      <c r="U29" s="23" t="e">
        <f t="shared" si="3"/>
        <v>#DIV/0!</v>
      </c>
      <c r="V29" s="24" t="e">
        <f t="shared" si="4"/>
        <v>#DIV/0!</v>
      </c>
      <c r="W29" s="24" t="e">
        <f t="shared" si="5"/>
        <v>#DIV/0!</v>
      </c>
      <c r="X29" s="16"/>
      <c r="Y29" s="39">
        <f t="shared" si="0"/>
        <v>0</v>
      </c>
      <c r="AD29" s="182" t="s">
        <v>138</v>
      </c>
      <c r="AE29" s="185">
        <v>25</v>
      </c>
      <c r="AF29" s="186">
        <v>8</v>
      </c>
    </row>
    <row r="30" spans="18:32" ht="15.75" thickBot="1" x14ac:dyDescent="0.3">
      <c r="R30" s="16"/>
      <c r="S30" s="27" t="str">
        <f t="shared" si="1"/>
        <v>0</v>
      </c>
      <c r="T30" s="22" t="str">
        <f t="shared" si="2"/>
        <v>0</v>
      </c>
      <c r="U30" s="23" t="e">
        <f t="shared" si="3"/>
        <v>#DIV/0!</v>
      </c>
      <c r="V30" s="24" t="e">
        <f t="shared" si="4"/>
        <v>#DIV/0!</v>
      </c>
      <c r="W30" s="24" t="e">
        <f t="shared" si="5"/>
        <v>#DIV/0!</v>
      </c>
      <c r="X30" s="16"/>
      <c r="Y30" s="39">
        <f t="shared" si="0"/>
        <v>0</v>
      </c>
      <c r="AD30" s="182" t="s">
        <v>139</v>
      </c>
      <c r="AE30" s="185">
        <v>18</v>
      </c>
      <c r="AF30" s="186">
        <v>12</v>
      </c>
    </row>
    <row r="31" spans="18:32" ht="21.75" thickBot="1" x14ac:dyDescent="0.3">
      <c r="R31" s="16"/>
      <c r="S31" s="27" t="str">
        <f t="shared" si="1"/>
        <v>0</v>
      </c>
      <c r="T31" s="22" t="str">
        <f t="shared" si="2"/>
        <v>0</v>
      </c>
      <c r="U31" s="23" t="e">
        <f t="shared" si="3"/>
        <v>#DIV/0!</v>
      </c>
      <c r="V31" s="24" t="e">
        <f t="shared" si="4"/>
        <v>#DIV/0!</v>
      </c>
      <c r="W31" s="24" t="e">
        <f t="shared" si="5"/>
        <v>#DIV/0!</v>
      </c>
      <c r="X31" s="16"/>
      <c r="Y31" s="39">
        <f t="shared" si="0"/>
        <v>0</v>
      </c>
      <c r="AD31" s="182" t="s">
        <v>140</v>
      </c>
      <c r="AE31" s="185">
        <v>14</v>
      </c>
      <c r="AF31" s="186">
        <v>15</v>
      </c>
    </row>
    <row r="32" spans="18:32" x14ac:dyDescent="0.25">
      <c r="R32" s="16"/>
      <c r="S32" s="27" t="str">
        <f t="shared" si="1"/>
        <v>0</v>
      </c>
      <c r="T32" s="22" t="str">
        <f t="shared" si="2"/>
        <v>0</v>
      </c>
      <c r="U32" s="23" t="e">
        <f t="shared" si="3"/>
        <v>#DIV/0!</v>
      </c>
      <c r="V32" s="24" t="e">
        <f t="shared" si="4"/>
        <v>#DIV/0!</v>
      </c>
      <c r="W32" s="24" t="e">
        <f t="shared" si="5"/>
        <v>#DIV/0!</v>
      </c>
      <c r="X32" s="16"/>
      <c r="Y32" s="39">
        <f t="shared" si="0"/>
        <v>0</v>
      </c>
      <c r="AD32" s="195" t="s">
        <v>141</v>
      </c>
      <c r="AE32" s="192"/>
      <c r="AF32" s="193"/>
    </row>
    <row r="33" spans="18:32" ht="15.75" customHeight="1" thickBot="1" x14ac:dyDescent="0.3">
      <c r="R33" s="16"/>
      <c r="S33" s="27" t="str">
        <f t="shared" si="1"/>
        <v>0</v>
      </c>
      <c r="T33" s="22" t="str">
        <f t="shared" si="2"/>
        <v>0</v>
      </c>
      <c r="U33" s="23" t="e">
        <f t="shared" si="3"/>
        <v>#DIV/0!</v>
      </c>
      <c r="V33" s="24" t="e">
        <f t="shared" si="4"/>
        <v>#DIV/0!</v>
      </c>
      <c r="W33" s="24" t="e">
        <f t="shared" si="5"/>
        <v>#DIV/0!</v>
      </c>
      <c r="X33" s="16"/>
      <c r="Y33" s="39">
        <f t="shared" si="0"/>
        <v>0</v>
      </c>
      <c r="AD33" s="327" t="s">
        <v>142</v>
      </c>
      <c r="AE33" s="328"/>
      <c r="AF33" s="329"/>
    </row>
    <row r="34" spans="18:32" ht="15" customHeight="1" x14ac:dyDescent="0.25">
      <c r="R34" s="16"/>
      <c r="S34" s="27" t="str">
        <f t="shared" si="1"/>
        <v>0</v>
      </c>
      <c r="T34" s="22" t="str">
        <f t="shared" si="2"/>
        <v>0</v>
      </c>
      <c r="U34" s="23" t="e">
        <f t="shared" si="3"/>
        <v>#DIV/0!</v>
      </c>
      <c r="V34" s="24" t="e">
        <f t="shared" si="4"/>
        <v>#DIV/0!</v>
      </c>
      <c r="W34" s="24" t="e">
        <f t="shared" si="5"/>
        <v>#DIV/0!</v>
      </c>
      <c r="X34" s="16"/>
      <c r="Y34" s="39">
        <f t="shared" si="0"/>
        <v>0</v>
      </c>
      <c r="AD34" s="325" t="s">
        <v>143</v>
      </c>
      <c r="AE34" s="180" t="s">
        <v>117</v>
      </c>
      <c r="AF34" s="323" t="s">
        <v>118</v>
      </c>
    </row>
    <row r="35" spans="18:32" ht="21.75" thickBot="1" x14ac:dyDescent="0.3">
      <c r="R35" s="16"/>
      <c r="S35" s="27" t="str">
        <f t="shared" si="1"/>
        <v>0</v>
      </c>
      <c r="T35" s="22" t="str">
        <f t="shared" si="2"/>
        <v>0</v>
      </c>
      <c r="U35" s="23" t="e">
        <f t="shared" si="3"/>
        <v>#DIV/0!</v>
      </c>
      <c r="V35" s="24" t="e">
        <f t="shared" si="4"/>
        <v>#DIV/0!</v>
      </c>
      <c r="W35" s="24" t="e">
        <f t="shared" si="5"/>
        <v>#DIV/0!</v>
      </c>
      <c r="X35" s="16"/>
      <c r="Y35" s="39">
        <f t="shared" si="0"/>
        <v>0</v>
      </c>
      <c r="AD35" s="326"/>
      <c r="AE35" s="181" t="s">
        <v>119</v>
      </c>
      <c r="AF35" s="324"/>
    </row>
    <row r="36" spans="18:32" ht="15.75" thickBot="1" x14ac:dyDescent="0.3">
      <c r="R36" s="16"/>
      <c r="S36" s="27" t="str">
        <f t="shared" si="1"/>
        <v>0</v>
      </c>
      <c r="T36" s="22" t="str">
        <f t="shared" si="2"/>
        <v>0</v>
      </c>
      <c r="U36" s="23" t="e">
        <f t="shared" si="3"/>
        <v>#DIV/0!</v>
      </c>
      <c r="V36" s="24" t="e">
        <f t="shared" si="4"/>
        <v>#DIV/0!</v>
      </c>
      <c r="W36" s="24" t="e">
        <f t="shared" si="5"/>
        <v>#DIV/0!</v>
      </c>
      <c r="X36" s="16"/>
      <c r="Y36" s="39">
        <f t="shared" si="0"/>
        <v>0</v>
      </c>
      <c r="AD36" s="184" t="s">
        <v>144</v>
      </c>
      <c r="AE36" s="181">
        <v>10</v>
      </c>
      <c r="AF36" s="183">
        <v>20</v>
      </c>
    </row>
    <row r="37" spans="18:32" ht="15.75" thickBot="1" x14ac:dyDescent="0.3">
      <c r="R37" s="16"/>
      <c r="S37" s="27" t="str">
        <f t="shared" si="1"/>
        <v>0</v>
      </c>
      <c r="T37" s="22" t="str">
        <f t="shared" si="2"/>
        <v>0</v>
      </c>
      <c r="U37" s="23" t="e">
        <f t="shared" si="3"/>
        <v>#DIV/0!</v>
      </c>
      <c r="V37" s="24" t="e">
        <f t="shared" si="4"/>
        <v>#DIV/0!</v>
      </c>
      <c r="W37" s="24" t="e">
        <f t="shared" si="5"/>
        <v>#DIV/0!</v>
      </c>
      <c r="X37" s="16"/>
      <c r="Y37" s="39">
        <f t="shared" si="0"/>
        <v>0</v>
      </c>
      <c r="AD37" s="184" t="s">
        <v>145</v>
      </c>
      <c r="AE37" s="181">
        <v>16</v>
      </c>
      <c r="AF37" s="183">
        <v>14</v>
      </c>
    </row>
    <row r="38" spans="18:32" ht="15.75" thickBot="1" x14ac:dyDescent="0.3">
      <c r="R38" s="16"/>
      <c r="S38" s="27" t="str">
        <f t="shared" si="1"/>
        <v>0</v>
      </c>
      <c r="T38" s="22" t="str">
        <f t="shared" si="2"/>
        <v>0</v>
      </c>
      <c r="U38" s="23" t="e">
        <f t="shared" si="3"/>
        <v>#DIV/0!</v>
      </c>
      <c r="V38" s="24" t="e">
        <f t="shared" si="4"/>
        <v>#DIV/0!</v>
      </c>
      <c r="W38" s="24" t="e">
        <f t="shared" si="5"/>
        <v>#DIV/0!</v>
      </c>
      <c r="X38" s="16"/>
      <c r="Y38" s="39">
        <f t="shared" si="0"/>
        <v>0</v>
      </c>
      <c r="AD38" s="184" t="s">
        <v>146</v>
      </c>
      <c r="AE38" s="181">
        <v>16</v>
      </c>
      <c r="AF38" s="183">
        <v>14</v>
      </c>
    </row>
    <row r="39" spans="18:32" ht="15.75" thickBot="1" x14ac:dyDescent="0.3">
      <c r="R39" s="16"/>
      <c r="S39" s="27" t="str">
        <f t="shared" si="1"/>
        <v>0</v>
      </c>
      <c r="T39" s="22" t="str">
        <f t="shared" si="2"/>
        <v>0</v>
      </c>
      <c r="U39" s="23" t="e">
        <f t="shared" si="3"/>
        <v>#DIV/0!</v>
      </c>
      <c r="V39" s="24" t="e">
        <f t="shared" si="4"/>
        <v>#DIV/0!</v>
      </c>
      <c r="W39" s="24" t="e">
        <f t="shared" si="5"/>
        <v>#DIV/0!</v>
      </c>
      <c r="X39" s="16"/>
      <c r="Y39" s="39">
        <f t="shared" si="0"/>
        <v>0</v>
      </c>
      <c r="AD39" s="184" t="s">
        <v>147</v>
      </c>
      <c r="AE39" s="181">
        <v>10</v>
      </c>
      <c r="AF39" s="183">
        <v>20</v>
      </c>
    </row>
    <row r="40" spans="18:32" ht="15.75" thickBot="1" x14ac:dyDescent="0.3">
      <c r="R40" s="16"/>
      <c r="S40" s="27" t="str">
        <f t="shared" si="1"/>
        <v>0</v>
      </c>
      <c r="T40" s="22" t="str">
        <f t="shared" si="2"/>
        <v>0</v>
      </c>
      <c r="U40" s="23" t="e">
        <f t="shared" si="3"/>
        <v>#DIV/0!</v>
      </c>
      <c r="V40" s="24" t="e">
        <f t="shared" si="4"/>
        <v>#DIV/0!</v>
      </c>
      <c r="W40" s="24" t="e">
        <f t="shared" si="5"/>
        <v>#DIV/0!</v>
      </c>
      <c r="X40" s="16"/>
      <c r="Y40" s="39">
        <f t="shared" si="0"/>
        <v>0</v>
      </c>
      <c r="AD40" s="195" t="s">
        <v>148</v>
      </c>
      <c r="AE40" s="192"/>
      <c r="AF40" s="193"/>
    </row>
    <row r="41" spans="18:32" ht="15" customHeight="1" x14ac:dyDescent="0.25">
      <c r="R41" s="16"/>
      <c r="S41" s="27" t="str">
        <f t="shared" si="1"/>
        <v>0</v>
      </c>
      <c r="T41" s="22" t="str">
        <f t="shared" si="2"/>
        <v>0</v>
      </c>
      <c r="U41" s="23" t="e">
        <f t="shared" si="3"/>
        <v>#DIV/0!</v>
      </c>
      <c r="V41" s="24" t="e">
        <f t="shared" si="4"/>
        <v>#DIV/0!</v>
      </c>
      <c r="W41" s="24" t="e">
        <f t="shared" si="5"/>
        <v>#DIV/0!</v>
      </c>
      <c r="X41" s="16"/>
      <c r="Y41" s="39">
        <f t="shared" si="0"/>
        <v>0</v>
      </c>
      <c r="AD41" s="321" t="s">
        <v>149</v>
      </c>
      <c r="AE41" s="180" t="s">
        <v>117</v>
      </c>
      <c r="AF41" s="323" t="s">
        <v>118</v>
      </c>
    </row>
    <row r="42" spans="18:32" ht="21.75" thickBot="1" x14ac:dyDescent="0.3">
      <c r="R42" s="16"/>
      <c r="S42" s="27" t="str">
        <f t="shared" si="1"/>
        <v>0</v>
      </c>
      <c r="T42" s="22" t="str">
        <f t="shared" si="2"/>
        <v>0</v>
      </c>
      <c r="U42" s="23" t="e">
        <f t="shared" si="3"/>
        <v>#DIV/0!</v>
      </c>
      <c r="V42" s="24" t="e">
        <f t="shared" si="4"/>
        <v>#DIV/0!</v>
      </c>
      <c r="W42" s="24" t="e">
        <f t="shared" si="5"/>
        <v>#DIV/0!</v>
      </c>
      <c r="X42" s="16"/>
      <c r="Y42" s="39">
        <f t="shared" si="0"/>
        <v>0</v>
      </c>
      <c r="AD42" s="322"/>
      <c r="AE42" s="181" t="s">
        <v>119</v>
      </c>
      <c r="AF42" s="324"/>
    </row>
    <row r="43" spans="18:32" ht="15.75" thickBot="1" x14ac:dyDescent="0.3">
      <c r="R43" s="16"/>
      <c r="S43" s="27" t="str">
        <f t="shared" si="1"/>
        <v>0</v>
      </c>
      <c r="T43" s="22" t="str">
        <f t="shared" si="2"/>
        <v>0</v>
      </c>
      <c r="U43" s="23" t="e">
        <f t="shared" si="3"/>
        <v>#DIV/0!</v>
      </c>
      <c r="V43" s="24" t="e">
        <f t="shared" si="4"/>
        <v>#DIV/0!</v>
      </c>
      <c r="W43" s="24" t="e">
        <f t="shared" si="5"/>
        <v>#DIV/0!</v>
      </c>
      <c r="X43" s="16"/>
      <c r="Y43" s="39">
        <f t="shared" si="0"/>
        <v>0</v>
      </c>
      <c r="AD43" s="184" t="s">
        <v>150</v>
      </c>
      <c r="AE43" s="181">
        <v>8</v>
      </c>
      <c r="AF43" s="183">
        <v>25</v>
      </c>
    </row>
    <row r="44" spans="18:32" ht="15.75" thickBot="1" x14ac:dyDescent="0.3">
      <c r="R44" s="16"/>
      <c r="S44" s="27" t="str">
        <f t="shared" si="1"/>
        <v>0</v>
      </c>
      <c r="T44" s="22" t="str">
        <f t="shared" si="2"/>
        <v>0</v>
      </c>
      <c r="U44" s="23" t="e">
        <f t="shared" si="3"/>
        <v>#DIV/0!</v>
      </c>
      <c r="V44" s="24" t="e">
        <f t="shared" si="4"/>
        <v>#DIV/0!</v>
      </c>
      <c r="W44" s="24" t="e">
        <f t="shared" si="5"/>
        <v>#DIV/0!</v>
      </c>
      <c r="X44" s="16"/>
      <c r="Y44" s="39">
        <f t="shared" si="0"/>
        <v>0</v>
      </c>
      <c r="AD44" s="184" t="s">
        <v>151</v>
      </c>
      <c r="AE44" s="181">
        <v>25</v>
      </c>
      <c r="AF44" s="183">
        <v>8</v>
      </c>
    </row>
    <row r="45" spans="18:32" ht="21.75" thickBot="1" x14ac:dyDescent="0.3">
      <c r="R45" s="16"/>
      <c r="S45" s="27" t="str">
        <f t="shared" si="1"/>
        <v>0</v>
      </c>
      <c r="T45" s="22" t="str">
        <f t="shared" si="2"/>
        <v>0</v>
      </c>
      <c r="U45" s="23" t="e">
        <f t="shared" si="3"/>
        <v>#DIV/0!</v>
      </c>
      <c r="V45" s="24" t="e">
        <f t="shared" si="4"/>
        <v>#DIV/0!</v>
      </c>
      <c r="W45" s="24" t="e">
        <f t="shared" si="5"/>
        <v>#DIV/0!</v>
      </c>
      <c r="X45" s="16"/>
      <c r="Y45" s="39">
        <f t="shared" si="0"/>
        <v>0</v>
      </c>
      <c r="AD45" s="184" t="s">
        <v>152</v>
      </c>
      <c r="AE45" s="181">
        <v>10</v>
      </c>
      <c r="AF45" s="183">
        <v>20</v>
      </c>
    </row>
    <row r="46" spans="18:32" ht="15.75" thickBot="1" x14ac:dyDescent="0.3">
      <c r="R46" s="16"/>
      <c r="S46" s="27" t="str">
        <f t="shared" si="1"/>
        <v>0</v>
      </c>
      <c r="T46" s="22" t="str">
        <f t="shared" si="2"/>
        <v>0</v>
      </c>
      <c r="U46" s="23" t="e">
        <f t="shared" si="3"/>
        <v>#DIV/0!</v>
      </c>
      <c r="V46" s="24" t="e">
        <f t="shared" si="4"/>
        <v>#DIV/0!</v>
      </c>
      <c r="W46" s="24" t="e">
        <f t="shared" si="5"/>
        <v>#DIV/0!</v>
      </c>
      <c r="X46" s="16"/>
      <c r="Y46" s="39">
        <f t="shared" si="0"/>
        <v>0</v>
      </c>
      <c r="AD46" s="184" t="s">
        <v>153</v>
      </c>
      <c r="AE46" s="181">
        <v>15</v>
      </c>
      <c r="AF46" s="183">
        <v>14</v>
      </c>
    </row>
    <row r="47" spans="18:32" ht="15.75" thickBot="1" x14ac:dyDescent="0.3">
      <c r="R47" s="16"/>
      <c r="S47" s="27" t="str">
        <f t="shared" si="1"/>
        <v>0</v>
      </c>
      <c r="T47" s="22" t="str">
        <f t="shared" si="2"/>
        <v>0</v>
      </c>
      <c r="U47" s="23" t="e">
        <f t="shared" si="3"/>
        <v>#DIV/0!</v>
      </c>
      <c r="V47" s="24" t="e">
        <f t="shared" si="4"/>
        <v>#DIV/0!</v>
      </c>
      <c r="W47" s="24" t="e">
        <f t="shared" si="5"/>
        <v>#DIV/0!</v>
      </c>
      <c r="X47" s="16"/>
      <c r="Y47" s="39">
        <f t="shared" si="0"/>
        <v>0</v>
      </c>
      <c r="AD47" s="184" t="s">
        <v>154</v>
      </c>
      <c r="AE47" s="181">
        <v>33</v>
      </c>
      <c r="AF47" s="183">
        <v>6</v>
      </c>
    </row>
    <row r="48" spans="18:32" ht="21.75" thickBot="1" x14ac:dyDescent="0.3">
      <c r="R48" s="16"/>
      <c r="S48" s="27" t="str">
        <f t="shared" si="1"/>
        <v>0</v>
      </c>
      <c r="T48" s="22" t="str">
        <f t="shared" si="2"/>
        <v>0</v>
      </c>
      <c r="U48" s="23" t="e">
        <f t="shared" si="3"/>
        <v>#DIV/0!</v>
      </c>
      <c r="V48" s="24" t="e">
        <f t="shared" si="4"/>
        <v>#DIV/0!</v>
      </c>
      <c r="W48" s="24" t="e">
        <f t="shared" si="5"/>
        <v>#DIV/0!</v>
      </c>
      <c r="X48" s="16"/>
      <c r="Y48" s="39">
        <f t="shared" si="0"/>
        <v>0</v>
      </c>
      <c r="AD48" s="184" t="s">
        <v>155</v>
      </c>
      <c r="AE48" s="181">
        <v>15</v>
      </c>
      <c r="AF48" s="183">
        <v>14</v>
      </c>
    </row>
    <row r="49" spans="18:32" ht="15.75" thickBot="1" x14ac:dyDescent="0.3">
      <c r="R49" s="16"/>
      <c r="S49" s="27" t="str">
        <f t="shared" si="1"/>
        <v>0</v>
      </c>
      <c r="T49" s="22" t="str">
        <f t="shared" si="2"/>
        <v>0</v>
      </c>
      <c r="U49" s="23" t="e">
        <f t="shared" si="3"/>
        <v>#DIV/0!</v>
      </c>
      <c r="V49" s="24" t="e">
        <f t="shared" si="4"/>
        <v>#DIV/0!</v>
      </c>
      <c r="W49" s="24" t="e">
        <f t="shared" si="5"/>
        <v>#DIV/0!</v>
      </c>
      <c r="X49" s="16"/>
      <c r="Y49" s="39">
        <f t="shared" si="0"/>
        <v>0</v>
      </c>
      <c r="AD49" s="184" t="s">
        <v>156</v>
      </c>
      <c r="AE49" s="181"/>
      <c r="AF49" s="183"/>
    </row>
    <row r="50" spans="18:32" ht="15.75" thickBot="1" x14ac:dyDescent="0.3">
      <c r="R50" s="16"/>
      <c r="S50" s="27" t="str">
        <f t="shared" si="1"/>
        <v>0</v>
      </c>
      <c r="T50" s="22" t="str">
        <f t="shared" si="2"/>
        <v>0</v>
      </c>
      <c r="U50" s="23" t="e">
        <f t="shared" si="3"/>
        <v>#DIV/0!</v>
      </c>
      <c r="V50" s="24" t="e">
        <f t="shared" si="4"/>
        <v>#DIV/0!</v>
      </c>
      <c r="W50" s="24" t="e">
        <f t="shared" si="5"/>
        <v>#DIV/0!</v>
      </c>
      <c r="X50" s="16"/>
      <c r="Y50" s="39">
        <f t="shared" si="0"/>
        <v>0</v>
      </c>
      <c r="AD50" s="184" t="s">
        <v>301</v>
      </c>
      <c r="AE50" s="181"/>
      <c r="AF50" s="183"/>
    </row>
    <row r="51" spans="18:32" ht="21.75" thickBot="1" x14ac:dyDescent="0.3">
      <c r="R51" s="16"/>
      <c r="S51" s="27" t="str">
        <f t="shared" si="1"/>
        <v>0</v>
      </c>
      <c r="T51" s="22" t="str">
        <f t="shared" si="2"/>
        <v>0</v>
      </c>
      <c r="U51" s="23" t="e">
        <f t="shared" si="3"/>
        <v>#DIV/0!</v>
      </c>
      <c r="V51" s="24" t="e">
        <f t="shared" si="4"/>
        <v>#DIV/0!</v>
      </c>
      <c r="W51" s="24" t="e">
        <f t="shared" si="5"/>
        <v>#DIV/0!</v>
      </c>
      <c r="X51" s="16"/>
      <c r="Y51" s="39">
        <f t="shared" si="0"/>
        <v>0</v>
      </c>
      <c r="AD51" s="184" t="s">
        <v>157</v>
      </c>
      <c r="AE51" s="181">
        <v>8</v>
      </c>
      <c r="AF51" s="183">
        <v>25</v>
      </c>
    </row>
    <row r="52" spans="18:32" ht="15.75" thickBot="1" x14ac:dyDescent="0.3">
      <c r="R52" s="16"/>
      <c r="S52" s="27" t="str">
        <f t="shared" si="1"/>
        <v>0</v>
      </c>
      <c r="T52" s="22" t="str">
        <f t="shared" si="2"/>
        <v>0</v>
      </c>
      <c r="U52" s="23" t="e">
        <f t="shared" si="3"/>
        <v>#DIV/0!</v>
      </c>
      <c r="V52" s="24" t="e">
        <f t="shared" si="4"/>
        <v>#DIV/0!</v>
      </c>
      <c r="W52" s="24" t="e">
        <f t="shared" si="5"/>
        <v>#DIV/0!</v>
      </c>
      <c r="X52" s="16"/>
      <c r="Y52" s="39">
        <f t="shared" si="0"/>
        <v>0</v>
      </c>
      <c r="AD52" s="184" t="s">
        <v>158</v>
      </c>
      <c r="AE52" s="181">
        <v>10</v>
      </c>
      <c r="AF52" s="183">
        <v>20</v>
      </c>
    </row>
    <row r="53" spans="18:32" ht="32.25" thickBot="1" x14ac:dyDescent="0.3">
      <c r="R53" s="16"/>
      <c r="S53" s="27" t="str">
        <f t="shared" si="1"/>
        <v>0</v>
      </c>
      <c r="T53" s="22" t="str">
        <f t="shared" si="2"/>
        <v>0</v>
      </c>
      <c r="U53" s="23" t="e">
        <f t="shared" si="3"/>
        <v>#DIV/0!</v>
      </c>
      <c r="V53" s="24" t="e">
        <f t="shared" si="4"/>
        <v>#DIV/0!</v>
      </c>
      <c r="W53" s="24" t="e">
        <f t="shared" si="5"/>
        <v>#DIV/0!</v>
      </c>
      <c r="X53" s="16"/>
      <c r="Y53" s="39">
        <f t="shared" si="0"/>
        <v>0</v>
      </c>
      <c r="AD53" s="184" t="s">
        <v>302</v>
      </c>
      <c r="AE53" s="181">
        <v>12</v>
      </c>
      <c r="AF53" s="183">
        <v>18</v>
      </c>
    </row>
    <row r="54" spans="18:32" ht="15.75" thickBot="1" x14ac:dyDescent="0.3">
      <c r="R54" s="16"/>
      <c r="S54" s="27" t="str">
        <f t="shared" si="1"/>
        <v>0</v>
      </c>
      <c r="T54" s="22" t="str">
        <f t="shared" si="2"/>
        <v>0</v>
      </c>
      <c r="U54" s="23" t="e">
        <f t="shared" si="3"/>
        <v>#DIV/0!</v>
      </c>
      <c r="V54" s="24" t="e">
        <f t="shared" si="4"/>
        <v>#DIV/0!</v>
      </c>
      <c r="W54" s="24" t="e">
        <f t="shared" si="5"/>
        <v>#DIV/0!</v>
      </c>
      <c r="X54" s="16"/>
      <c r="Y54" s="39">
        <f t="shared" si="0"/>
        <v>0</v>
      </c>
      <c r="AD54" s="184" t="s">
        <v>159</v>
      </c>
      <c r="AE54" s="181">
        <v>5</v>
      </c>
      <c r="AF54" s="183">
        <v>40</v>
      </c>
    </row>
    <row r="55" spans="18:32" ht="15.75" thickBot="1" x14ac:dyDescent="0.3">
      <c r="R55" s="16"/>
      <c r="S55" s="27" t="str">
        <f t="shared" si="1"/>
        <v>0</v>
      </c>
      <c r="T55" s="22" t="str">
        <f t="shared" si="2"/>
        <v>0</v>
      </c>
      <c r="U55" s="23" t="e">
        <f t="shared" si="3"/>
        <v>#DIV/0!</v>
      </c>
      <c r="V55" s="24" t="e">
        <f t="shared" si="4"/>
        <v>#DIV/0!</v>
      </c>
      <c r="W55" s="24" t="e">
        <f t="shared" si="5"/>
        <v>#DIV/0!</v>
      </c>
      <c r="X55" s="16"/>
      <c r="Y55" s="39">
        <f t="shared" si="0"/>
        <v>0</v>
      </c>
      <c r="AD55" s="184" t="s">
        <v>160</v>
      </c>
      <c r="AE55" s="181">
        <v>4</v>
      </c>
      <c r="AF55" s="183">
        <v>50</v>
      </c>
    </row>
    <row r="56" spans="18:32" ht="15.75" thickBot="1" x14ac:dyDescent="0.3">
      <c r="R56" s="16"/>
      <c r="S56" s="27" t="str">
        <f t="shared" si="1"/>
        <v>0</v>
      </c>
      <c r="T56" s="22" t="str">
        <f t="shared" si="2"/>
        <v>0</v>
      </c>
      <c r="U56" s="23" t="e">
        <f t="shared" si="3"/>
        <v>#DIV/0!</v>
      </c>
      <c r="V56" s="24" t="e">
        <f t="shared" si="4"/>
        <v>#DIV/0!</v>
      </c>
      <c r="W56" s="24" t="e">
        <f t="shared" si="5"/>
        <v>#DIV/0!</v>
      </c>
      <c r="X56" s="16"/>
      <c r="Y56" s="39">
        <f t="shared" si="0"/>
        <v>0</v>
      </c>
      <c r="AD56" s="187" t="s">
        <v>161</v>
      </c>
      <c r="AE56" s="188">
        <v>15</v>
      </c>
      <c r="AF56" s="189">
        <v>14</v>
      </c>
    </row>
    <row r="57" spans="18:32" ht="15.75" thickTop="1" x14ac:dyDescent="0.25">
      <c r="R57" s="16"/>
      <c r="S57" s="27" t="str">
        <f t="shared" si="1"/>
        <v>0</v>
      </c>
      <c r="T57" s="22" t="str">
        <f t="shared" si="2"/>
        <v>0</v>
      </c>
      <c r="U57" s="23" t="e">
        <f t="shared" si="3"/>
        <v>#DIV/0!</v>
      </c>
      <c r="V57" s="24" t="e">
        <f t="shared" si="4"/>
        <v>#DIV/0!</v>
      </c>
      <c r="W57" s="24" t="e">
        <f t="shared" si="5"/>
        <v>#DIV/0!</v>
      </c>
      <c r="X57" s="16"/>
      <c r="Y57" s="39">
        <f t="shared" si="0"/>
        <v>0</v>
      </c>
      <c r="AD57" s="16"/>
      <c r="AE57" s="16"/>
      <c r="AF57" s="16"/>
    </row>
    <row r="58" spans="18:32" x14ac:dyDescent="0.25">
      <c r="R58" s="16"/>
      <c r="S58" s="27" t="str">
        <f t="shared" si="1"/>
        <v>0</v>
      </c>
      <c r="T58" s="22" t="str">
        <f t="shared" si="2"/>
        <v>0</v>
      </c>
      <c r="U58" s="23" t="e">
        <f t="shared" si="3"/>
        <v>#DIV/0!</v>
      </c>
      <c r="V58" s="24" t="e">
        <f t="shared" si="4"/>
        <v>#DIV/0!</v>
      </c>
      <c r="W58" s="24" t="e">
        <f t="shared" si="5"/>
        <v>#DIV/0!</v>
      </c>
      <c r="X58" s="16"/>
      <c r="Y58" s="39">
        <f t="shared" si="0"/>
        <v>0</v>
      </c>
      <c r="AD58" s="16"/>
      <c r="AE58" s="16"/>
      <c r="AF58" s="16"/>
    </row>
    <row r="59" spans="18:32" x14ac:dyDescent="0.25">
      <c r="R59" s="16"/>
      <c r="S59" s="27" t="str">
        <f t="shared" si="1"/>
        <v>0</v>
      </c>
      <c r="T59" s="22" t="str">
        <f t="shared" si="2"/>
        <v>0</v>
      </c>
      <c r="U59" s="23" t="e">
        <f t="shared" si="3"/>
        <v>#DIV/0!</v>
      </c>
      <c r="V59" s="24" t="e">
        <f t="shared" si="4"/>
        <v>#DIV/0!</v>
      </c>
      <c r="W59" s="24" t="e">
        <f t="shared" si="5"/>
        <v>#DIV/0!</v>
      </c>
      <c r="X59" s="16"/>
      <c r="Y59" s="39">
        <f t="shared" si="0"/>
        <v>0</v>
      </c>
      <c r="AD59" s="16"/>
      <c r="AE59" s="16"/>
      <c r="AF59" s="16"/>
    </row>
    <row r="60" spans="18:32" x14ac:dyDescent="0.25">
      <c r="R60" s="16"/>
      <c r="S60" s="27" t="str">
        <f t="shared" si="1"/>
        <v>0</v>
      </c>
      <c r="T60" s="22" t="str">
        <f t="shared" si="2"/>
        <v>0</v>
      </c>
      <c r="U60" s="23" t="e">
        <f t="shared" si="3"/>
        <v>#DIV/0!</v>
      </c>
      <c r="V60" s="24" t="e">
        <f t="shared" si="4"/>
        <v>#DIV/0!</v>
      </c>
      <c r="W60" s="24" t="e">
        <f t="shared" si="5"/>
        <v>#DIV/0!</v>
      </c>
      <c r="X60" s="16"/>
      <c r="Y60" s="39">
        <f t="shared" si="0"/>
        <v>0</v>
      </c>
      <c r="AD60" s="16"/>
      <c r="AE60" s="16"/>
      <c r="AF60" s="16"/>
    </row>
    <row r="61" spans="18:32" x14ac:dyDescent="0.25">
      <c r="R61" s="16"/>
      <c r="S61" s="27" t="str">
        <f t="shared" si="1"/>
        <v>0</v>
      </c>
      <c r="T61" s="22" t="str">
        <f t="shared" si="2"/>
        <v>0</v>
      </c>
      <c r="U61" s="23" t="e">
        <f t="shared" si="3"/>
        <v>#DIV/0!</v>
      </c>
      <c r="V61" s="24" t="e">
        <f t="shared" si="4"/>
        <v>#DIV/0!</v>
      </c>
      <c r="W61" s="24" t="e">
        <f t="shared" si="5"/>
        <v>#DIV/0!</v>
      </c>
      <c r="X61" s="16"/>
      <c r="Y61" s="39">
        <f t="shared" si="0"/>
        <v>0</v>
      </c>
      <c r="AD61" s="16"/>
      <c r="AE61" s="16"/>
      <c r="AF61" s="16"/>
    </row>
    <row r="62" spans="18:32" x14ac:dyDescent="0.25">
      <c r="R62" s="16"/>
      <c r="S62" s="27" t="str">
        <f t="shared" si="1"/>
        <v>0</v>
      </c>
      <c r="T62" s="22" t="str">
        <f t="shared" si="2"/>
        <v>0</v>
      </c>
      <c r="U62" s="23" t="e">
        <f t="shared" si="3"/>
        <v>#DIV/0!</v>
      </c>
      <c r="V62" s="24" t="e">
        <f t="shared" si="4"/>
        <v>#DIV/0!</v>
      </c>
      <c r="W62" s="24" t="e">
        <f t="shared" si="5"/>
        <v>#DIV/0!</v>
      </c>
      <c r="X62" s="16"/>
      <c r="Y62" s="39">
        <f t="shared" si="0"/>
        <v>0</v>
      </c>
      <c r="AD62" s="16"/>
      <c r="AE62" s="16"/>
      <c r="AF62" s="16"/>
    </row>
    <row r="63" spans="18:32" x14ac:dyDescent="0.25">
      <c r="R63" s="16"/>
      <c r="S63" s="27" t="str">
        <f t="shared" si="1"/>
        <v>0</v>
      </c>
      <c r="T63" s="22" t="str">
        <f t="shared" si="2"/>
        <v>0</v>
      </c>
      <c r="U63" s="23" t="e">
        <f t="shared" si="3"/>
        <v>#DIV/0!</v>
      </c>
      <c r="V63" s="24" t="e">
        <f t="shared" si="4"/>
        <v>#DIV/0!</v>
      </c>
      <c r="W63" s="24" t="e">
        <f t="shared" si="5"/>
        <v>#DIV/0!</v>
      </c>
      <c r="X63" s="16"/>
      <c r="Y63" s="39">
        <f t="shared" si="0"/>
        <v>0</v>
      </c>
      <c r="AD63" s="16"/>
      <c r="AE63" s="16"/>
      <c r="AF63" s="16"/>
    </row>
    <row r="64" spans="18:32" x14ac:dyDescent="0.25">
      <c r="R64" s="16"/>
      <c r="S64" s="27" t="str">
        <f t="shared" si="1"/>
        <v>0</v>
      </c>
      <c r="T64" s="22" t="str">
        <f t="shared" si="2"/>
        <v>0</v>
      </c>
      <c r="U64" s="23" t="e">
        <f t="shared" si="3"/>
        <v>#DIV/0!</v>
      </c>
      <c r="V64" s="24" t="e">
        <f t="shared" si="4"/>
        <v>#DIV/0!</v>
      </c>
      <c r="W64" s="24" t="e">
        <f t="shared" si="5"/>
        <v>#DIV/0!</v>
      </c>
      <c r="X64" s="16"/>
      <c r="Y64" s="39">
        <f t="shared" si="0"/>
        <v>0</v>
      </c>
      <c r="AD64" s="16"/>
      <c r="AE64" s="16"/>
      <c r="AF64" s="16"/>
    </row>
    <row r="65" spans="18:32" x14ac:dyDescent="0.25">
      <c r="R65" s="16"/>
      <c r="S65" s="27" t="str">
        <f t="shared" si="1"/>
        <v>0</v>
      </c>
      <c r="T65" s="22" t="str">
        <f t="shared" si="2"/>
        <v>0</v>
      </c>
      <c r="U65" s="23" t="e">
        <f t="shared" si="3"/>
        <v>#DIV/0!</v>
      </c>
      <c r="V65" s="24" t="e">
        <f t="shared" si="4"/>
        <v>#DIV/0!</v>
      </c>
      <c r="W65" s="24" t="e">
        <f t="shared" si="5"/>
        <v>#DIV/0!</v>
      </c>
      <c r="X65" s="16"/>
      <c r="Y65" s="39">
        <f t="shared" si="0"/>
        <v>0</v>
      </c>
      <c r="AD65" s="16"/>
      <c r="AE65" s="16"/>
      <c r="AF65" s="16"/>
    </row>
    <row r="66" spans="18:32" x14ac:dyDescent="0.25">
      <c r="R66" s="16"/>
      <c r="S66" s="27" t="str">
        <f t="shared" si="1"/>
        <v>0</v>
      </c>
      <c r="T66" s="22" t="str">
        <f t="shared" si="2"/>
        <v>0</v>
      </c>
      <c r="U66" s="23" t="e">
        <f t="shared" si="3"/>
        <v>#DIV/0!</v>
      </c>
      <c r="V66" s="24" t="e">
        <f t="shared" si="4"/>
        <v>#DIV/0!</v>
      </c>
      <c r="W66" s="24" t="e">
        <f t="shared" si="5"/>
        <v>#DIV/0!</v>
      </c>
      <c r="X66" s="16"/>
      <c r="Y66" s="39">
        <f t="shared" si="0"/>
        <v>0</v>
      </c>
      <c r="AD66" s="16"/>
      <c r="AE66" s="16"/>
      <c r="AF66" s="16"/>
    </row>
    <row r="67" spans="18:32" x14ac:dyDescent="0.25">
      <c r="R67" s="16"/>
      <c r="S67" s="27" t="str">
        <f t="shared" si="1"/>
        <v>0</v>
      </c>
      <c r="T67" s="22" t="str">
        <f t="shared" si="2"/>
        <v>0</v>
      </c>
      <c r="U67" s="23" t="e">
        <f t="shared" si="3"/>
        <v>#DIV/0!</v>
      </c>
      <c r="V67" s="24" t="e">
        <f t="shared" si="4"/>
        <v>#DIV/0!</v>
      </c>
      <c r="W67" s="24" t="e">
        <f t="shared" si="5"/>
        <v>#DIV/0!</v>
      </c>
      <c r="X67" s="16"/>
      <c r="Y67" s="39">
        <f t="shared" si="0"/>
        <v>0</v>
      </c>
      <c r="AD67" s="16"/>
      <c r="AE67" s="16"/>
      <c r="AF67" s="16"/>
    </row>
    <row r="68" spans="18:32" x14ac:dyDescent="0.25">
      <c r="R68" s="16"/>
      <c r="S68" s="27" t="str">
        <f t="shared" si="1"/>
        <v>0</v>
      </c>
      <c r="T68" s="22" t="str">
        <f t="shared" si="2"/>
        <v>0</v>
      </c>
      <c r="U68" s="23" t="e">
        <f t="shared" si="3"/>
        <v>#DIV/0!</v>
      </c>
      <c r="V68" s="24" t="e">
        <f t="shared" si="4"/>
        <v>#DIV/0!</v>
      </c>
      <c r="W68" s="24" t="e">
        <f t="shared" si="5"/>
        <v>#DIV/0!</v>
      </c>
      <c r="X68" s="16"/>
      <c r="Y68" s="39">
        <f t="shared" si="0"/>
        <v>0</v>
      </c>
      <c r="AD68" s="16"/>
      <c r="AE68" s="16"/>
      <c r="AF68" s="16"/>
    </row>
    <row r="69" spans="18:32" x14ac:dyDescent="0.25">
      <c r="R69" s="16"/>
      <c r="S69" s="27" t="str">
        <f t="shared" si="1"/>
        <v>0</v>
      </c>
      <c r="T69" s="22" t="str">
        <f t="shared" si="2"/>
        <v>0</v>
      </c>
      <c r="U69" s="23" t="e">
        <f t="shared" si="3"/>
        <v>#DIV/0!</v>
      </c>
      <c r="V69" s="24" t="e">
        <f t="shared" si="4"/>
        <v>#DIV/0!</v>
      </c>
      <c r="W69" s="24" t="e">
        <f t="shared" si="5"/>
        <v>#DIV/0!</v>
      </c>
      <c r="X69" s="16"/>
      <c r="Y69" s="39">
        <f t="shared" si="0"/>
        <v>0</v>
      </c>
      <c r="AD69" s="16"/>
      <c r="AE69" s="16"/>
      <c r="AF69" s="16"/>
    </row>
    <row r="70" spans="18:32" x14ac:dyDescent="0.25">
      <c r="R70" s="16"/>
      <c r="S70" s="27" t="str">
        <f t="shared" si="1"/>
        <v>0</v>
      </c>
      <c r="T70" s="22" t="str">
        <f t="shared" si="2"/>
        <v>0</v>
      </c>
      <c r="U70" s="23" t="e">
        <f t="shared" si="3"/>
        <v>#DIV/0!</v>
      </c>
      <c r="V70" s="24" t="e">
        <f t="shared" si="4"/>
        <v>#DIV/0!</v>
      </c>
      <c r="W70" s="24" t="e">
        <f t="shared" si="5"/>
        <v>#DIV/0!</v>
      </c>
      <c r="X70" s="16"/>
      <c r="Y70" s="39">
        <f t="shared" si="0"/>
        <v>0</v>
      </c>
      <c r="AD70" s="16"/>
      <c r="AE70" s="16"/>
      <c r="AF70" s="16"/>
    </row>
    <row r="71" spans="18:32" x14ac:dyDescent="0.25">
      <c r="R71" s="16"/>
      <c r="S71" s="27" t="str">
        <f t="shared" si="1"/>
        <v>0</v>
      </c>
      <c r="T71" s="22" t="str">
        <f t="shared" si="2"/>
        <v>0</v>
      </c>
      <c r="U71" s="23" t="e">
        <f t="shared" si="3"/>
        <v>#DIV/0!</v>
      </c>
      <c r="V71" s="24" t="e">
        <f t="shared" si="4"/>
        <v>#DIV/0!</v>
      </c>
      <c r="W71" s="24" t="e">
        <f t="shared" si="5"/>
        <v>#DIV/0!</v>
      </c>
      <c r="X71" s="16"/>
      <c r="Y71" s="39">
        <f t="shared" si="0"/>
        <v>0</v>
      </c>
      <c r="AD71" s="16"/>
      <c r="AE71" s="16"/>
      <c r="AF71" s="16"/>
    </row>
    <row r="72" spans="18:32" x14ac:dyDescent="0.25">
      <c r="R72" s="16"/>
      <c r="S72" s="27" t="str">
        <f t="shared" si="1"/>
        <v>0</v>
      </c>
      <c r="T72" s="22" t="str">
        <f t="shared" si="2"/>
        <v>0</v>
      </c>
      <c r="U72" s="23" t="e">
        <f t="shared" si="3"/>
        <v>#DIV/0!</v>
      </c>
      <c r="V72" s="24" t="e">
        <f t="shared" si="4"/>
        <v>#DIV/0!</v>
      </c>
      <c r="W72" s="24" t="e">
        <f t="shared" si="5"/>
        <v>#DIV/0!</v>
      </c>
      <c r="X72" s="16"/>
      <c r="Y72" s="39">
        <f t="shared" si="0"/>
        <v>0</v>
      </c>
      <c r="AD72" s="16"/>
      <c r="AE72" s="16"/>
      <c r="AF72" s="16"/>
    </row>
    <row r="73" spans="18:32" x14ac:dyDescent="0.25">
      <c r="R73" s="16"/>
      <c r="S73" s="27" t="str">
        <f t="shared" si="1"/>
        <v>0</v>
      </c>
      <c r="T73" s="22" t="str">
        <f t="shared" si="2"/>
        <v>0</v>
      </c>
      <c r="U73" s="23" t="e">
        <f t="shared" si="3"/>
        <v>#DIV/0!</v>
      </c>
      <c r="V73" s="24" t="e">
        <f t="shared" si="4"/>
        <v>#DIV/0!</v>
      </c>
      <c r="W73" s="24" t="e">
        <f t="shared" si="5"/>
        <v>#DIV/0!</v>
      </c>
      <c r="X73" s="16"/>
      <c r="Y73" s="39">
        <f t="shared" si="0"/>
        <v>0</v>
      </c>
      <c r="AD73" s="16"/>
      <c r="AE73" s="16"/>
      <c r="AF73" s="16"/>
    </row>
    <row r="74" spans="18:32" x14ac:dyDescent="0.25">
      <c r="R74" s="16"/>
      <c r="S74" s="27" t="str">
        <f t="shared" si="1"/>
        <v>0</v>
      </c>
      <c r="T74" s="22" t="str">
        <f t="shared" si="2"/>
        <v>0</v>
      </c>
      <c r="U74" s="23" t="e">
        <f t="shared" si="3"/>
        <v>#DIV/0!</v>
      </c>
      <c r="V74" s="24" t="e">
        <f t="shared" si="4"/>
        <v>#DIV/0!</v>
      </c>
      <c r="W74" s="24" t="e">
        <f t="shared" si="5"/>
        <v>#DIV/0!</v>
      </c>
      <c r="X74" s="16"/>
      <c r="Y74" s="39">
        <f t="shared" ref="Y74:Y111" si="6">IF((Y73+360)&gt;$AA$7,($AA$7-Y73),IF(S78="0","0",(Y73+360)))</f>
        <v>0</v>
      </c>
      <c r="AD74" s="16"/>
      <c r="AE74" s="16"/>
      <c r="AF74" s="16"/>
    </row>
    <row r="75" spans="18:32" x14ac:dyDescent="0.25">
      <c r="R75" s="16"/>
      <c r="S75" s="27" t="str">
        <f t="shared" si="1"/>
        <v>0</v>
      </c>
      <c r="T75" s="22" t="str">
        <f t="shared" si="2"/>
        <v>0</v>
      </c>
      <c r="U75" s="23" t="e">
        <f t="shared" si="3"/>
        <v>#DIV/0!</v>
      </c>
      <c r="V75" s="24" t="e">
        <f t="shared" si="4"/>
        <v>#DIV/0!</v>
      </c>
      <c r="W75" s="24" t="e">
        <f t="shared" si="5"/>
        <v>#DIV/0!</v>
      </c>
      <c r="X75" s="16"/>
      <c r="Y75" s="39">
        <f t="shared" si="6"/>
        <v>0</v>
      </c>
      <c r="AD75" s="16"/>
      <c r="AE75" s="16"/>
      <c r="AF75" s="16"/>
    </row>
    <row r="76" spans="18:32" x14ac:dyDescent="0.25">
      <c r="R76" s="16"/>
      <c r="S76" s="27" t="str">
        <f t="shared" si="1"/>
        <v>0</v>
      </c>
      <c r="T76" s="22" t="str">
        <f t="shared" si="2"/>
        <v>0</v>
      </c>
      <c r="U76" s="23" t="e">
        <f t="shared" si="3"/>
        <v>#DIV/0!</v>
      </c>
      <c r="V76" s="24" t="e">
        <f t="shared" si="4"/>
        <v>#DIV/0!</v>
      </c>
      <c r="W76" s="24" t="e">
        <f t="shared" si="5"/>
        <v>#DIV/0!</v>
      </c>
      <c r="X76" s="16"/>
      <c r="Y76" s="39">
        <f t="shared" si="6"/>
        <v>0</v>
      </c>
      <c r="AD76" s="16"/>
      <c r="AE76" s="16"/>
      <c r="AF76" s="16"/>
    </row>
    <row r="77" spans="18:32" x14ac:dyDescent="0.25">
      <c r="R77" s="16"/>
      <c r="S77" s="27" t="str">
        <f t="shared" ref="S77:S111" si="7">IF(S76&gt;=$Z$7,"0",S76+1)</f>
        <v>0</v>
      </c>
      <c r="T77" s="22" t="str">
        <f t="shared" ref="T77:T108" si="8">IF(S77="0","0",T76+365)</f>
        <v>0</v>
      </c>
      <c r="U77" s="23" t="e">
        <f t="shared" ref="U77:U111" si="9">IF(Y73-Y72=360,AB$7*((Y73-Y72)/$AA$7),$AB$7*(Y73/$AA$7))</f>
        <v>#DIV/0!</v>
      </c>
      <c r="V77" s="24" t="e">
        <f t="shared" si="4"/>
        <v>#DIV/0!</v>
      </c>
      <c r="W77" s="24" t="e">
        <f t="shared" si="5"/>
        <v>#DIV/0!</v>
      </c>
      <c r="X77" s="16"/>
      <c r="Y77" s="39">
        <f t="shared" si="6"/>
        <v>0</v>
      </c>
      <c r="AD77" s="16"/>
      <c r="AE77" s="16"/>
      <c r="AF77" s="16"/>
    </row>
    <row r="78" spans="18:32" x14ac:dyDescent="0.25">
      <c r="R78" s="16"/>
      <c r="S78" s="27" t="str">
        <f t="shared" si="7"/>
        <v>0</v>
      </c>
      <c r="T78" s="22" t="str">
        <f t="shared" si="8"/>
        <v>0</v>
      </c>
      <c r="U78" s="23" t="e">
        <f t="shared" si="9"/>
        <v>#DIV/0!</v>
      </c>
      <c r="V78" s="24" t="e">
        <f t="shared" ref="V78:V111" si="10">IF(U78&gt;0,V77+U78,0)</f>
        <v>#DIV/0!</v>
      </c>
      <c r="W78" s="24" t="e">
        <f t="shared" ref="W78:W111" si="11">W77-U78</f>
        <v>#DIV/0!</v>
      </c>
      <c r="X78" s="16"/>
      <c r="Y78" s="39">
        <f t="shared" si="6"/>
        <v>0</v>
      </c>
      <c r="AD78" s="16"/>
      <c r="AE78" s="16"/>
      <c r="AF78" s="16"/>
    </row>
    <row r="79" spans="18:32" x14ac:dyDescent="0.25">
      <c r="R79" s="16"/>
      <c r="S79" s="27" t="str">
        <f t="shared" si="7"/>
        <v>0</v>
      </c>
      <c r="T79" s="22" t="str">
        <f t="shared" si="8"/>
        <v>0</v>
      </c>
      <c r="U79" s="23" t="e">
        <f t="shared" si="9"/>
        <v>#DIV/0!</v>
      </c>
      <c r="V79" s="24" t="e">
        <f t="shared" si="10"/>
        <v>#DIV/0!</v>
      </c>
      <c r="W79" s="24" t="e">
        <f t="shared" si="11"/>
        <v>#DIV/0!</v>
      </c>
      <c r="X79" s="16"/>
      <c r="Y79" s="39">
        <f t="shared" si="6"/>
        <v>0</v>
      </c>
      <c r="AD79" s="16"/>
      <c r="AE79" s="16"/>
      <c r="AF79" s="16"/>
    </row>
    <row r="80" spans="18:32" x14ac:dyDescent="0.25">
      <c r="R80" s="16"/>
      <c r="S80" s="27" t="str">
        <f t="shared" si="7"/>
        <v>0</v>
      </c>
      <c r="T80" s="22" t="str">
        <f t="shared" si="8"/>
        <v>0</v>
      </c>
      <c r="U80" s="23" t="e">
        <f t="shared" si="9"/>
        <v>#DIV/0!</v>
      </c>
      <c r="V80" s="24" t="e">
        <f t="shared" si="10"/>
        <v>#DIV/0!</v>
      </c>
      <c r="W80" s="24" t="e">
        <f t="shared" si="11"/>
        <v>#DIV/0!</v>
      </c>
      <c r="X80" s="16"/>
      <c r="Y80" s="39">
        <f t="shared" si="6"/>
        <v>0</v>
      </c>
      <c r="AD80" s="16"/>
      <c r="AE80" s="16"/>
      <c r="AF80" s="16"/>
    </row>
    <row r="81" spans="18:32" x14ac:dyDescent="0.25">
      <c r="R81" s="16"/>
      <c r="S81" s="27" t="str">
        <f t="shared" si="7"/>
        <v>0</v>
      </c>
      <c r="T81" s="22" t="str">
        <f t="shared" si="8"/>
        <v>0</v>
      </c>
      <c r="U81" s="23" t="e">
        <f t="shared" si="9"/>
        <v>#DIV/0!</v>
      </c>
      <c r="V81" s="24" t="e">
        <f t="shared" si="10"/>
        <v>#DIV/0!</v>
      </c>
      <c r="W81" s="24" t="e">
        <f t="shared" si="11"/>
        <v>#DIV/0!</v>
      </c>
      <c r="X81" s="16"/>
      <c r="Y81" s="39">
        <f t="shared" si="6"/>
        <v>0</v>
      </c>
      <c r="AD81" s="16"/>
      <c r="AE81" s="16"/>
      <c r="AF81" s="16"/>
    </row>
    <row r="82" spans="18:32" x14ac:dyDescent="0.25">
      <c r="R82" s="16"/>
      <c r="S82" s="27" t="str">
        <f t="shared" si="7"/>
        <v>0</v>
      </c>
      <c r="T82" s="22" t="str">
        <f t="shared" si="8"/>
        <v>0</v>
      </c>
      <c r="U82" s="23" t="e">
        <f t="shared" si="9"/>
        <v>#DIV/0!</v>
      </c>
      <c r="V82" s="24" t="e">
        <f t="shared" si="10"/>
        <v>#DIV/0!</v>
      </c>
      <c r="W82" s="24" t="e">
        <f t="shared" si="11"/>
        <v>#DIV/0!</v>
      </c>
      <c r="X82" s="16"/>
      <c r="Y82" s="39">
        <f t="shared" si="6"/>
        <v>0</v>
      </c>
      <c r="AD82" s="16"/>
      <c r="AE82" s="16"/>
      <c r="AF82" s="16"/>
    </row>
    <row r="83" spans="18:32" x14ac:dyDescent="0.25">
      <c r="R83" s="16"/>
      <c r="S83" s="27" t="str">
        <f t="shared" si="7"/>
        <v>0</v>
      </c>
      <c r="T83" s="22" t="str">
        <f t="shared" si="8"/>
        <v>0</v>
      </c>
      <c r="U83" s="23" t="e">
        <f t="shared" si="9"/>
        <v>#DIV/0!</v>
      </c>
      <c r="V83" s="24" t="e">
        <f t="shared" si="10"/>
        <v>#DIV/0!</v>
      </c>
      <c r="W83" s="24" t="e">
        <f t="shared" si="11"/>
        <v>#DIV/0!</v>
      </c>
      <c r="X83" s="16"/>
      <c r="Y83" s="39">
        <f t="shared" si="6"/>
        <v>0</v>
      </c>
      <c r="AD83" s="16"/>
      <c r="AE83" s="16"/>
      <c r="AF83" s="16"/>
    </row>
    <row r="84" spans="18:32" x14ac:dyDescent="0.25">
      <c r="R84" s="16"/>
      <c r="S84" s="27" t="str">
        <f t="shared" si="7"/>
        <v>0</v>
      </c>
      <c r="T84" s="22" t="str">
        <f t="shared" si="8"/>
        <v>0</v>
      </c>
      <c r="U84" s="23" t="e">
        <f t="shared" si="9"/>
        <v>#DIV/0!</v>
      </c>
      <c r="V84" s="24" t="e">
        <f t="shared" si="10"/>
        <v>#DIV/0!</v>
      </c>
      <c r="W84" s="24" t="e">
        <f t="shared" si="11"/>
        <v>#DIV/0!</v>
      </c>
      <c r="X84" s="16"/>
      <c r="Y84" s="39">
        <f t="shared" si="6"/>
        <v>0</v>
      </c>
      <c r="AD84" s="16"/>
      <c r="AE84" s="16"/>
      <c r="AF84" s="16"/>
    </row>
    <row r="85" spans="18:32" x14ac:dyDescent="0.25">
      <c r="R85" s="16"/>
      <c r="S85" s="27" t="str">
        <f t="shared" si="7"/>
        <v>0</v>
      </c>
      <c r="T85" s="22" t="str">
        <f t="shared" si="8"/>
        <v>0</v>
      </c>
      <c r="U85" s="23" t="e">
        <f t="shared" si="9"/>
        <v>#DIV/0!</v>
      </c>
      <c r="V85" s="24" t="e">
        <f t="shared" si="10"/>
        <v>#DIV/0!</v>
      </c>
      <c r="W85" s="24" t="e">
        <f t="shared" si="11"/>
        <v>#DIV/0!</v>
      </c>
      <c r="X85" s="16"/>
      <c r="Y85" s="39">
        <f t="shared" si="6"/>
        <v>0</v>
      </c>
      <c r="AD85" s="16"/>
      <c r="AE85" s="16"/>
      <c r="AF85" s="16"/>
    </row>
    <row r="86" spans="18:32" x14ac:dyDescent="0.25">
      <c r="R86" s="16"/>
      <c r="S86" s="27" t="str">
        <f t="shared" si="7"/>
        <v>0</v>
      </c>
      <c r="T86" s="22" t="str">
        <f t="shared" si="8"/>
        <v>0</v>
      </c>
      <c r="U86" s="23" t="e">
        <f t="shared" si="9"/>
        <v>#DIV/0!</v>
      </c>
      <c r="V86" s="24" t="e">
        <f t="shared" si="10"/>
        <v>#DIV/0!</v>
      </c>
      <c r="W86" s="24" t="e">
        <f t="shared" si="11"/>
        <v>#DIV/0!</v>
      </c>
      <c r="X86" s="16"/>
      <c r="Y86" s="39">
        <f t="shared" si="6"/>
        <v>0</v>
      </c>
      <c r="AD86" s="16"/>
      <c r="AE86" s="16"/>
      <c r="AF86" s="16"/>
    </row>
    <row r="87" spans="18:32" x14ac:dyDescent="0.25">
      <c r="R87" s="16"/>
      <c r="S87" s="27" t="str">
        <f t="shared" si="7"/>
        <v>0</v>
      </c>
      <c r="T87" s="22" t="str">
        <f t="shared" si="8"/>
        <v>0</v>
      </c>
      <c r="U87" s="23" t="e">
        <f t="shared" si="9"/>
        <v>#DIV/0!</v>
      </c>
      <c r="V87" s="24" t="e">
        <f t="shared" si="10"/>
        <v>#DIV/0!</v>
      </c>
      <c r="W87" s="24" t="e">
        <f t="shared" si="11"/>
        <v>#DIV/0!</v>
      </c>
      <c r="X87" s="16"/>
      <c r="Y87" s="39">
        <f t="shared" si="6"/>
        <v>0</v>
      </c>
      <c r="AD87" s="16"/>
      <c r="AE87" s="16"/>
      <c r="AF87" s="16"/>
    </row>
    <row r="88" spans="18:32" x14ac:dyDescent="0.25">
      <c r="R88" s="16"/>
      <c r="S88" s="27" t="str">
        <f t="shared" si="7"/>
        <v>0</v>
      </c>
      <c r="T88" s="22" t="str">
        <f t="shared" si="8"/>
        <v>0</v>
      </c>
      <c r="U88" s="23" t="e">
        <f t="shared" si="9"/>
        <v>#DIV/0!</v>
      </c>
      <c r="V88" s="24" t="e">
        <f t="shared" si="10"/>
        <v>#DIV/0!</v>
      </c>
      <c r="W88" s="24" t="e">
        <f t="shared" si="11"/>
        <v>#DIV/0!</v>
      </c>
      <c r="X88" s="16"/>
      <c r="Y88" s="39">
        <f t="shared" si="6"/>
        <v>0</v>
      </c>
      <c r="AD88" s="16"/>
      <c r="AE88" s="16"/>
      <c r="AF88" s="16"/>
    </row>
    <row r="89" spans="18:32" x14ac:dyDescent="0.25">
      <c r="R89" s="16"/>
      <c r="S89" s="27" t="str">
        <f t="shared" si="7"/>
        <v>0</v>
      </c>
      <c r="T89" s="22" t="str">
        <f t="shared" si="8"/>
        <v>0</v>
      </c>
      <c r="U89" s="23" t="e">
        <f t="shared" si="9"/>
        <v>#DIV/0!</v>
      </c>
      <c r="V89" s="24" t="e">
        <f t="shared" si="10"/>
        <v>#DIV/0!</v>
      </c>
      <c r="W89" s="24" t="e">
        <f t="shared" si="11"/>
        <v>#DIV/0!</v>
      </c>
      <c r="X89" s="16"/>
      <c r="Y89" s="39">
        <f t="shared" si="6"/>
        <v>0</v>
      </c>
      <c r="AD89" s="16"/>
      <c r="AE89" s="16"/>
      <c r="AF89" s="16"/>
    </row>
    <row r="90" spans="18:32" x14ac:dyDescent="0.25">
      <c r="R90" s="16"/>
      <c r="S90" s="27" t="str">
        <f t="shared" si="7"/>
        <v>0</v>
      </c>
      <c r="T90" s="22" t="str">
        <f t="shared" si="8"/>
        <v>0</v>
      </c>
      <c r="U90" s="23" t="e">
        <f t="shared" si="9"/>
        <v>#DIV/0!</v>
      </c>
      <c r="V90" s="24" t="e">
        <f t="shared" si="10"/>
        <v>#DIV/0!</v>
      </c>
      <c r="W90" s="24" t="e">
        <f t="shared" si="11"/>
        <v>#DIV/0!</v>
      </c>
      <c r="X90" s="16"/>
      <c r="Y90" s="39">
        <f t="shared" si="6"/>
        <v>0</v>
      </c>
      <c r="AD90" s="16"/>
      <c r="AE90" s="16"/>
      <c r="AF90" s="16"/>
    </row>
    <row r="91" spans="18:32" x14ac:dyDescent="0.25">
      <c r="R91" s="16"/>
      <c r="S91" s="27" t="str">
        <f t="shared" si="7"/>
        <v>0</v>
      </c>
      <c r="T91" s="22" t="str">
        <f t="shared" si="8"/>
        <v>0</v>
      </c>
      <c r="U91" s="23" t="e">
        <f t="shared" si="9"/>
        <v>#DIV/0!</v>
      </c>
      <c r="V91" s="24" t="e">
        <f t="shared" si="10"/>
        <v>#DIV/0!</v>
      </c>
      <c r="W91" s="24" t="e">
        <f t="shared" si="11"/>
        <v>#DIV/0!</v>
      </c>
      <c r="X91" s="16"/>
      <c r="Y91" s="39">
        <f t="shared" si="6"/>
        <v>0</v>
      </c>
      <c r="AD91" s="16"/>
      <c r="AE91" s="16"/>
      <c r="AF91" s="16"/>
    </row>
    <row r="92" spans="18:32" x14ac:dyDescent="0.25">
      <c r="R92" s="16"/>
      <c r="S92" s="27" t="str">
        <f t="shared" si="7"/>
        <v>0</v>
      </c>
      <c r="T92" s="22" t="str">
        <f t="shared" si="8"/>
        <v>0</v>
      </c>
      <c r="U92" s="23" t="e">
        <f t="shared" si="9"/>
        <v>#DIV/0!</v>
      </c>
      <c r="V92" s="24" t="e">
        <f t="shared" si="10"/>
        <v>#DIV/0!</v>
      </c>
      <c r="W92" s="24" t="e">
        <f t="shared" si="11"/>
        <v>#DIV/0!</v>
      </c>
      <c r="X92" s="16"/>
      <c r="Y92" s="39">
        <f t="shared" si="6"/>
        <v>0</v>
      </c>
      <c r="AD92" s="16"/>
      <c r="AE92" s="16"/>
      <c r="AF92" s="16"/>
    </row>
    <row r="93" spans="18:32" x14ac:dyDescent="0.25">
      <c r="R93" s="16"/>
      <c r="S93" s="27" t="str">
        <f t="shared" si="7"/>
        <v>0</v>
      </c>
      <c r="T93" s="22" t="str">
        <f t="shared" si="8"/>
        <v>0</v>
      </c>
      <c r="U93" s="23" t="e">
        <f t="shared" si="9"/>
        <v>#DIV/0!</v>
      </c>
      <c r="V93" s="24" t="e">
        <f t="shared" si="10"/>
        <v>#DIV/0!</v>
      </c>
      <c r="W93" s="24" t="e">
        <f t="shared" si="11"/>
        <v>#DIV/0!</v>
      </c>
      <c r="X93" s="16"/>
      <c r="Y93" s="39">
        <f t="shared" si="6"/>
        <v>0</v>
      </c>
      <c r="AD93" s="16"/>
      <c r="AE93" s="16"/>
      <c r="AF93" s="16"/>
    </row>
    <row r="94" spans="18:32" x14ac:dyDescent="0.25">
      <c r="R94" s="16"/>
      <c r="S94" s="27" t="str">
        <f t="shared" si="7"/>
        <v>0</v>
      </c>
      <c r="T94" s="22" t="str">
        <f t="shared" si="8"/>
        <v>0</v>
      </c>
      <c r="U94" s="23" t="e">
        <f t="shared" si="9"/>
        <v>#DIV/0!</v>
      </c>
      <c r="V94" s="24" t="e">
        <f t="shared" si="10"/>
        <v>#DIV/0!</v>
      </c>
      <c r="W94" s="24" t="e">
        <f t="shared" si="11"/>
        <v>#DIV/0!</v>
      </c>
      <c r="X94" s="16"/>
      <c r="Y94" s="39">
        <f t="shared" si="6"/>
        <v>0</v>
      </c>
    </row>
    <row r="95" spans="18:32" x14ac:dyDescent="0.25">
      <c r="R95" s="16"/>
      <c r="S95" s="27" t="str">
        <f t="shared" si="7"/>
        <v>0</v>
      </c>
      <c r="T95" s="22" t="str">
        <f t="shared" si="8"/>
        <v>0</v>
      </c>
      <c r="U95" s="23" t="e">
        <f t="shared" si="9"/>
        <v>#DIV/0!</v>
      </c>
      <c r="V95" s="24" t="e">
        <f t="shared" si="10"/>
        <v>#DIV/0!</v>
      </c>
      <c r="W95" s="24" t="e">
        <f t="shared" si="11"/>
        <v>#DIV/0!</v>
      </c>
      <c r="X95" s="16"/>
      <c r="Y95" s="39">
        <f t="shared" si="6"/>
        <v>0</v>
      </c>
    </row>
    <row r="96" spans="18:32" x14ac:dyDescent="0.25">
      <c r="R96" s="16"/>
      <c r="S96" s="27" t="str">
        <f t="shared" si="7"/>
        <v>0</v>
      </c>
      <c r="T96" s="22" t="str">
        <f t="shared" si="8"/>
        <v>0</v>
      </c>
      <c r="U96" s="23" t="e">
        <f t="shared" si="9"/>
        <v>#DIV/0!</v>
      </c>
      <c r="V96" s="24" t="e">
        <f t="shared" si="10"/>
        <v>#DIV/0!</v>
      </c>
      <c r="W96" s="24" t="e">
        <f t="shared" si="11"/>
        <v>#DIV/0!</v>
      </c>
      <c r="X96" s="16"/>
      <c r="Y96" s="39">
        <f t="shared" si="6"/>
        <v>0</v>
      </c>
    </row>
    <row r="97" spans="18:25" x14ac:dyDescent="0.25">
      <c r="R97" s="16"/>
      <c r="S97" s="27" t="str">
        <f t="shared" si="7"/>
        <v>0</v>
      </c>
      <c r="T97" s="22" t="str">
        <f t="shared" si="8"/>
        <v>0</v>
      </c>
      <c r="U97" s="23" t="e">
        <f t="shared" si="9"/>
        <v>#DIV/0!</v>
      </c>
      <c r="V97" s="24" t="e">
        <f t="shared" si="10"/>
        <v>#DIV/0!</v>
      </c>
      <c r="W97" s="24" t="e">
        <f t="shared" si="11"/>
        <v>#DIV/0!</v>
      </c>
      <c r="X97" s="16"/>
      <c r="Y97" s="39">
        <f t="shared" si="6"/>
        <v>0</v>
      </c>
    </row>
    <row r="98" spans="18:25" x14ac:dyDescent="0.25">
      <c r="R98" s="16"/>
      <c r="S98" s="27" t="str">
        <f t="shared" si="7"/>
        <v>0</v>
      </c>
      <c r="T98" s="22" t="str">
        <f t="shared" si="8"/>
        <v>0</v>
      </c>
      <c r="U98" s="23" t="e">
        <f t="shared" si="9"/>
        <v>#DIV/0!</v>
      </c>
      <c r="V98" s="24" t="e">
        <f t="shared" si="10"/>
        <v>#DIV/0!</v>
      </c>
      <c r="W98" s="24" t="e">
        <f t="shared" si="11"/>
        <v>#DIV/0!</v>
      </c>
      <c r="X98" s="16"/>
      <c r="Y98" s="39">
        <f t="shared" si="6"/>
        <v>0</v>
      </c>
    </row>
    <row r="99" spans="18:25" x14ac:dyDescent="0.25">
      <c r="R99" s="16"/>
      <c r="S99" s="27" t="str">
        <f t="shared" si="7"/>
        <v>0</v>
      </c>
      <c r="T99" s="22" t="str">
        <f t="shared" si="8"/>
        <v>0</v>
      </c>
      <c r="U99" s="23" t="e">
        <f t="shared" si="9"/>
        <v>#DIV/0!</v>
      </c>
      <c r="V99" s="24" t="e">
        <f t="shared" si="10"/>
        <v>#DIV/0!</v>
      </c>
      <c r="W99" s="24" t="e">
        <f t="shared" si="11"/>
        <v>#DIV/0!</v>
      </c>
      <c r="X99" s="16"/>
      <c r="Y99" s="39">
        <f t="shared" si="6"/>
        <v>0</v>
      </c>
    </row>
    <row r="100" spans="18:25" x14ac:dyDescent="0.25">
      <c r="R100" s="16"/>
      <c r="S100" s="27" t="str">
        <f t="shared" si="7"/>
        <v>0</v>
      </c>
      <c r="T100" s="22" t="str">
        <f t="shared" si="8"/>
        <v>0</v>
      </c>
      <c r="U100" s="23" t="e">
        <f t="shared" si="9"/>
        <v>#DIV/0!</v>
      </c>
      <c r="V100" s="24" t="e">
        <f t="shared" si="10"/>
        <v>#DIV/0!</v>
      </c>
      <c r="W100" s="24" t="e">
        <f t="shared" si="11"/>
        <v>#DIV/0!</v>
      </c>
      <c r="X100" s="16"/>
      <c r="Y100" s="39">
        <f t="shared" si="6"/>
        <v>0</v>
      </c>
    </row>
    <row r="101" spans="18:25" x14ac:dyDescent="0.25">
      <c r="R101" s="16"/>
      <c r="S101" s="27" t="str">
        <f t="shared" si="7"/>
        <v>0</v>
      </c>
      <c r="T101" s="22" t="str">
        <f t="shared" si="8"/>
        <v>0</v>
      </c>
      <c r="U101" s="23" t="e">
        <f t="shared" si="9"/>
        <v>#DIV/0!</v>
      </c>
      <c r="V101" s="24" t="e">
        <f t="shared" si="10"/>
        <v>#DIV/0!</v>
      </c>
      <c r="W101" s="24" t="e">
        <f t="shared" si="11"/>
        <v>#DIV/0!</v>
      </c>
      <c r="X101" s="16"/>
      <c r="Y101" s="39">
        <f t="shared" si="6"/>
        <v>0</v>
      </c>
    </row>
    <row r="102" spans="18:25" x14ac:dyDescent="0.25">
      <c r="R102" s="16"/>
      <c r="S102" s="27" t="str">
        <f t="shared" si="7"/>
        <v>0</v>
      </c>
      <c r="T102" s="22" t="str">
        <f t="shared" si="8"/>
        <v>0</v>
      </c>
      <c r="U102" s="23" t="e">
        <f t="shared" si="9"/>
        <v>#DIV/0!</v>
      </c>
      <c r="V102" s="24" t="e">
        <f t="shared" si="10"/>
        <v>#DIV/0!</v>
      </c>
      <c r="W102" s="24" t="e">
        <f t="shared" si="11"/>
        <v>#DIV/0!</v>
      </c>
      <c r="X102" s="16"/>
      <c r="Y102" s="39">
        <f t="shared" si="6"/>
        <v>0</v>
      </c>
    </row>
    <row r="103" spans="18:25" x14ac:dyDescent="0.25">
      <c r="R103" s="16"/>
      <c r="S103" s="27" t="str">
        <f t="shared" si="7"/>
        <v>0</v>
      </c>
      <c r="T103" s="22" t="str">
        <f t="shared" si="8"/>
        <v>0</v>
      </c>
      <c r="U103" s="23" t="e">
        <f t="shared" si="9"/>
        <v>#DIV/0!</v>
      </c>
      <c r="V103" s="24" t="e">
        <f t="shared" si="10"/>
        <v>#DIV/0!</v>
      </c>
      <c r="W103" s="24" t="e">
        <f t="shared" si="11"/>
        <v>#DIV/0!</v>
      </c>
      <c r="X103" s="16"/>
      <c r="Y103" s="39">
        <f t="shared" si="6"/>
        <v>0</v>
      </c>
    </row>
    <row r="104" spans="18:25" x14ac:dyDescent="0.25">
      <c r="R104" s="16"/>
      <c r="S104" s="27" t="str">
        <f t="shared" si="7"/>
        <v>0</v>
      </c>
      <c r="T104" s="22" t="str">
        <f t="shared" si="8"/>
        <v>0</v>
      </c>
      <c r="U104" s="23" t="e">
        <f t="shared" si="9"/>
        <v>#DIV/0!</v>
      </c>
      <c r="V104" s="24" t="e">
        <f t="shared" si="10"/>
        <v>#DIV/0!</v>
      </c>
      <c r="W104" s="24" t="e">
        <f t="shared" si="11"/>
        <v>#DIV/0!</v>
      </c>
      <c r="X104" s="16"/>
      <c r="Y104" s="39">
        <f t="shared" si="6"/>
        <v>0</v>
      </c>
    </row>
    <row r="105" spans="18:25" x14ac:dyDescent="0.25">
      <c r="R105" s="16"/>
      <c r="S105" s="27" t="str">
        <f t="shared" si="7"/>
        <v>0</v>
      </c>
      <c r="T105" s="22" t="str">
        <f t="shared" si="8"/>
        <v>0</v>
      </c>
      <c r="U105" s="23" t="e">
        <f t="shared" si="9"/>
        <v>#DIV/0!</v>
      </c>
      <c r="V105" s="24" t="e">
        <f t="shared" si="10"/>
        <v>#DIV/0!</v>
      </c>
      <c r="W105" s="24" t="e">
        <f t="shared" si="11"/>
        <v>#DIV/0!</v>
      </c>
      <c r="X105" s="16"/>
      <c r="Y105" s="39">
        <f t="shared" si="6"/>
        <v>0</v>
      </c>
    </row>
    <row r="106" spans="18:25" x14ac:dyDescent="0.25">
      <c r="R106" s="16"/>
      <c r="S106" s="27" t="str">
        <f t="shared" si="7"/>
        <v>0</v>
      </c>
      <c r="T106" s="22" t="str">
        <f t="shared" si="8"/>
        <v>0</v>
      </c>
      <c r="U106" s="23" t="e">
        <f t="shared" si="9"/>
        <v>#DIV/0!</v>
      </c>
      <c r="V106" s="24" t="e">
        <f t="shared" si="10"/>
        <v>#DIV/0!</v>
      </c>
      <c r="W106" s="24" t="e">
        <f t="shared" si="11"/>
        <v>#DIV/0!</v>
      </c>
      <c r="X106" s="16"/>
      <c r="Y106" s="39">
        <f t="shared" si="6"/>
        <v>0</v>
      </c>
    </row>
    <row r="107" spans="18:25" x14ac:dyDescent="0.25">
      <c r="R107" s="16"/>
      <c r="S107" s="27" t="str">
        <f t="shared" si="7"/>
        <v>0</v>
      </c>
      <c r="T107" s="22" t="str">
        <f t="shared" si="8"/>
        <v>0</v>
      </c>
      <c r="U107" s="23" t="e">
        <f t="shared" si="9"/>
        <v>#DIV/0!</v>
      </c>
      <c r="V107" s="24" t="e">
        <f t="shared" si="10"/>
        <v>#DIV/0!</v>
      </c>
      <c r="W107" s="24" t="e">
        <f t="shared" si="11"/>
        <v>#DIV/0!</v>
      </c>
      <c r="X107" s="16"/>
      <c r="Y107" s="39">
        <f t="shared" si="6"/>
        <v>0</v>
      </c>
    </row>
    <row r="108" spans="18:25" x14ac:dyDescent="0.25">
      <c r="R108" s="16"/>
      <c r="S108" s="27" t="str">
        <f t="shared" si="7"/>
        <v>0</v>
      </c>
      <c r="T108" s="22" t="str">
        <f t="shared" si="8"/>
        <v>0</v>
      </c>
      <c r="U108" s="23" t="e">
        <f t="shared" si="9"/>
        <v>#DIV/0!</v>
      </c>
      <c r="V108" s="24" t="e">
        <f t="shared" si="10"/>
        <v>#DIV/0!</v>
      </c>
      <c r="W108" s="24" t="e">
        <f t="shared" si="11"/>
        <v>#DIV/0!</v>
      </c>
      <c r="X108" s="16"/>
      <c r="Y108" s="39">
        <f t="shared" si="6"/>
        <v>0</v>
      </c>
    </row>
    <row r="109" spans="18:25" x14ac:dyDescent="0.25">
      <c r="R109" s="16"/>
      <c r="S109" s="27" t="str">
        <f t="shared" si="7"/>
        <v>0</v>
      </c>
      <c r="T109" s="22" t="str">
        <f>IF(S109="0","0",T108+365)</f>
        <v>0</v>
      </c>
      <c r="U109" s="23" t="e">
        <f t="shared" si="9"/>
        <v>#DIV/0!</v>
      </c>
      <c r="V109" s="24" t="e">
        <f t="shared" si="10"/>
        <v>#DIV/0!</v>
      </c>
      <c r="W109" s="24" t="e">
        <f t="shared" si="11"/>
        <v>#DIV/0!</v>
      </c>
      <c r="X109" s="16"/>
      <c r="Y109" s="39">
        <f t="shared" si="6"/>
        <v>0</v>
      </c>
    </row>
    <row r="110" spans="18:25" x14ac:dyDescent="0.25">
      <c r="R110" s="16"/>
      <c r="S110" s="27" t="str">
        <f t="shared" si="7"/>
        <v>0</v>
      </c>
      <c r="T110" s="22" t="str">
        <f>IF(S110="0","0",T109+365)</f>
        <v>0</v>
      </c>
      <c r="U110" s="23" t="e">
        <f t="shared" si="9"/>
        <v>#DIV/0!</v>
      </c>
      <c r="V110" s="24" t="e">
        <f t="shared" si="10"/>
        <v>#DIV/0!</v>
      </c>
      <c r="W110" s="24" t="e">
        <f t="shared" si="11"/>
        <v>#DIV/0!</v>
      </c>
      <c r="X110" s="16"/>
      <c r="Y110" s="39">
        <f t="shared" si="6"/>
        <v>0</v>
      </c>
    </row>
    <row r="111" spans="18:25" x14ac:dyDescent="0.25">
      <c r="R111" s="16"/>
      <c r="S111" s="27" t="str">
        <f t="shared" si="7"/>
        <v>0</v>
      </c>
      <c r="T111" s="22" t="str">
        <f>IF(S111="0","0",T110+365)</f>
        <v>0</v>
      </c>
      <c r="U111" s="23" t="e">
        <f t="shared" si="9"/>
        <v>#DIV/0!</v>
      </c>
      <c r="V111" s="24" t="e">
        <f t="shared" si="10"/>
        <v>#DIV/0!</v>
      </c>
      <c r="W111" s="24" t="e">
        <f t="shared" si="11"/>
        <v>#DIV/0!</v>
      </c>
      <c r="X111" s="16"/>
      <c r="Y111" s="39">
        <f t="shared" si="6"/>
        <v>0</v>
      </c>
    </row>
    <row r="112" spans="18:25" x14ac:dyDescent="0.25">
      <c r="R112" s="16"/>
      <c r="S112" s="1"/>
      <c r="T112" s="16"/>
      <c r="U112" s="16"/>
      <c r="V112" s="16"/>
      <c r="W112" s="16"/>
      <c r="X112" s="16"/>
    </row>
  </sheetData>
  <sheetProtection sheet="1" objects="1" scenarios="1"/>
  <mergeCells count="26">
    <mergeCell ref="S1:W3"/>
    <mergeCell ref="S4:T4"/>
    <mergeCell ref="S5:S8"/>
    <mergeCell ref="U4:V4"/>
    <mergeCell ref="U5:V5"/>
    <mergeCell ref="U6:V6"/>
    <mergeCell ref="U7:V7"/>
    <mergeCell ref="U8:V8"/>
    <mergeCell ref="W4:W6"/>
    <mergeCell ref="S10:S11"/>
    <mergeCell ref="T10:T11"/>
    <mergeCell ref="U10:U11"/>
    <mergeCell ref="V10:V11"/>
    <mergeCell ref="W10:W11"/>
    <mergeCell ref="AD2:AF2"/>
    <mergeCell ref="AF4:AF5"/>
    <mergeCell ref="AD12:AD13"/>
    <mergeCell ref="AF12:AF13"/>
    <mergeCell ref="AD23:AF23"/>
    <mergeCell ref="AD41:AD42"/>
    <mergeCell ref="AF41:AF42"/>
    <mergeCell ref="AD24:AD25"/>
    <mergeCell ref="AF24:AF25"/>
    <mergeCell ref="AD33:AF33"/>
    <mergeCell ref="AD34:AD35"/>
    <mergeCell ref="AF34:AF35"/>
  </mergeCells>
  <conditionalFormatting sqref="Y8">
    <cfRule type="cellIs" dxfId="9" priority="8" operator="equal">
      <formula>0</formula>
    </cfRule>
  </conditionalFormatting>
  <conditionalFormatting sqref="Y8">
    <cfRule type="duplicateValues" dxfId="8" priority="7"/>
  </conditionalFormatting>
  <conditionalFormatting sqref="Y8">
    <cfRule type="duplicateValues" dxfId="7" priority="6"/>
  </conditionalFormatting>
  <conditionalFormatting sqref="U12:W111">
    <cfRule type="cellIs" dxfId="6" priority="5" stopIfTrue="1" operator="equal">
      <formula>0</formula>
    </cfRule>
  </conditionalFormatting>
  <conditionalFormatting sqref="S112">
    <cfRule type="duplicateValues" dxfId="5" priority="4"/>
  </conditionalFormatting>
  <conditionalFormatting sqref="S12:T111">
    <cfRule type="cellIs" dxfId="4" priority="3" operator="equal">
      <formula>0</formula>
    </cfRule>
  </conditionalFormatting>
  <conditionalFormatting sqref="S12:W111">
    <cfRule type="expression" dxfId="3" priority="1">
      <formula>$T$5=0</formula>
    </cfRule>
    <cfRule type="cellIs" dxfId="2" priority="2" operator="equal">
      <formula>"0"</formula>
    </cfRule>
  </conditionalFormatting>
  <conditionalFormatting sqref="W12:W111">
    <cfRule type="duplicateValues" dxfId="1" priority="9"/>
  </conditionalFormatting>
  <conditionalFormatting sqref="S112">
    <cfRule type="expression" dxfId="0" priority="10">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baseColWidth="10" defaultColWidth="9.140625" defaultRowHeight="15" x14ac:dyDescent="0.25"/>
  <cols>
    <col min="1" max="1" width="3.42578125" style="50" customWidth="1"/>
    <col min="2" max="2" width="55.5703125" style="50" customWidth="1"/>
    <col min="3" max="3" width="15.5703125" style="50" customWidth="1"/>
    <col min="4" max="4" width="11.5703125" style="50" customWidth="1"/>
    <col min="5" max="16384" width="9.140625" style="50"/>
  </cols>
  <sheetData>
    <row r="1" spans="1:4" ht="39" customHeight="1" thickBot="1" x14ac:dyDescent="0.3">
      <c r="A1" s="51"/>
      <c r="B1" s="52" t="s">
        <v>116</v>
      </c>
    </row>
    <row r="2" spans="1:4" ht="24.75" customHeight="1" x14ac:dyDescent="0.25">
      <c r="B2" s="53"/>
      <c r="C2" s="54" t="s">
        <v>117</v>
      </c>
      <c r="D2" s="349" t="s">
        <v>118</v>
      </c>
    </row>
    <row r="3" spans="1:4" ht="22.5" customHeight="1" thickBot="1" x14ac:dyDescent="0.3">
      <c r="B3" s="55" t="s">
        <v>116</v>
      </c>
      <c r="C3" s="56" t="s">
        <v>119</v>
      </c>
      <c r="D3" s="350"/>
    </row>
    <row r="4" spans="1:4" ht="39.950000000000003" customHeight="1" thickBot="1" x14ac:dyDescent="0.3">
      <c r="B4" s="57" t="s">
        <v>120</v>
      </c>
      <c r="C4" s="58">
        <v>2</v>
      </c>
      <c r="D4" s="58">
        <v>100</v>
      </c>
    </row>
    <row r="5" spans="1:4" ht="39.950000000000003" customHeight="1" thickBot="1" x14ac:dyDescent="0.3">
      <c r="B5" s="59" t="s">
        <v>121</v>
      </c>
      <c r="C5" s="58">
        <v>4</v>
      </c>
      <c r="D5" s="58">
        <v>50</v>
      </c>
    </row>
    <row r="6" spans="1:4" ht="39.950000000000003" customHeight="1" thickBot="1" x14ac:dyDescent="0.3">
      <c r="B6" s="59" t="s">
        <v>122</v>
      </c>
      <c r="C6" s="58">
        <v>3</v>
      </c>
      <c r="D6" s="58">
        <v>68</v>
      </c>
    </row>
    <row r="7" spans="1:4" ht="39.950000000000003" customHeight="1" thickBot="1" x14ac:dyDescent="0.3">
      <c r="B7" s="59" t="s">
        <v>123</v>
      </c>
      <c r="C7" s="58">
        <v>7</v>
      </c>
      <c r="D7" s="58">
        <v>30</v>
      </c>
    </row>
    <row r="8" spans="1:4" ht="39.950000000000003" customHeight="1" thickBot="1" x14ac:dyDescent="0.3">
      <c r="B8" s="59" t="s">
        <v>124</v>
      </c>
      <c r="C8" s="58">
        <v>5</v>
      </c>
      <c r="D8" s="58">
        <v>40</v>
      </c>
    </row>
    <row r="9" spans="1:4" ht="39.950000000000003" customHeight="1" thickBot="1" x14ac:dyDescent="0.3">
      <c r="B9" s="60" t="s">
        <v>162</v>
      </c>
    </row>
    <row r="10" spans="1:4" ht="24.75" customHeight="1" x14ac:dyDescent="0.25">
      <c r="B10" s="351" t="s">
        <v>163</v>
      </c>
      <c r="C10" s="54" t="s">
        <v>117</v>
      </c>
      <c r="D10" s="349" t="s">
        <v>118</v>
      </c>
    </row>
    <row r="11" spans="1:4" ht="24.75" customHeight="1" thickBot="1" x14ac:dyDescent="0.3">
      <c r="B11" s="352"/>
      <c r="C11" s="56" t="s">
        <v>119</v>
      </c>
      <c r="D11" s="350"/>
    </row>
    <row r="12" spans="1:4" ht="39.950000000000003" customHeight="1" thickBot="1" x14ac:dyDescent="0.3">
      <c r="B12" s="61" t="s">
        <v>125</v>
      </c>
      <c r="C12" s="62"/>
      <c r="D12" s="62"/>
    </row>
    <row r="13" spans="1:4" ht="39.950000000000003" customHeight="1" thickBot="1" x14ac:dyDescent="0.3">
      <c r="B13" s="61" t="s">
        <v>126</v>
      </c>
      <c r="C13" s="63">
        <v>3</v>
      </c>
      <c r="D13" s="63">
        <v>68</v>
      </c>
    </row>
    <row r="14" spans="1:4" ht="39.950000000000003" customHeight="1" thickBot="1" x14ac:dyDescent="0.3">
      <c r="B14" s="61" t="s">
        <v>127</v>
      </c>
      <c r="C14" s="63">
        <v>5</v>
      </c>
      <c r="D14" s="63">
        <v>40</v>
      </c>
    </row>
    <row r="15" spans="1:4" ht="39.950000000000003" customHeight="1" thickBot="1" x14ac:dyDescent="0.3">
      <c r="B15" s="61" t="s">
        <v>128</v>
      </c>
      <c r="C15" s="63">
        <v>4</v>
      </c>
      <c r="D15" s="63">
        <v>50</v>
      </c>
    </row>
    <row r="16" spans="1:4" ht="39.950000000000003" customHeight="1" thickBot="1" x14ac:dyDescent="0.3">
      <c r="B16" s="61" t="s">
        <v>129</v>
      </c>
      <c r="C16" s="63">
        <v>6</v>
      </c>
      <c r="D16" s="63">
        <v>34</v>
      </c>
    </row>
    <row r="17" spans="2:4" ht="39.950000000000003" customHeight="1" thickBot="1" x14ac:dyDescent="0.3">
      <c r="B17" s="61" t="s">
        <v>130</v>
      </c>
      <c r="C17" s="63">
        <v>10</v>
      </c>
      <c r="D17" s="63">
        <v>20</v>
      </c>
    </row>
    <row r="18" spans="2:4" ht="39.950000000000003" customHeight="1" thickBot="1" x14ac:dyDescent="0.3">
      <c r="B18" s="61" t="s">
        <v>131</v>
      </c>
      <c r="C18" s="63">
        <v>7</v>
      </c>
      <c r="D18" s="63">
        <v>30</v>
      </c>
    </row>
    <row r="19" spans="2:4" ht="39.950000000000003" customHeight="1" thickBot="1" x14ac:dyDescent="0.3">
      <c r="B19" s="61" t="s">
        <v>132</v>
      </c>
      <c r="C19" s="63">
        <v>10</v>
      </c>
      <c r="D19" s="63">
        <v>20</v>
      </c>
    </row>
    <row r="20" spans="2:4" ht="39.950000000000003" customHeight="1" thickBot="1" x14ac:dyDescent="0.3">
      <c r="B20" s="61" t="s">
        <v>133</v>
      </c>
      <c r="C20" s="63">
        <v>6</v>
      </c>
      <c r="D20" s="63">
        <v>34</v>
      </c>
    </row>
    <row r="21" spans="2:4" ht="39.950000000000003" customHeight="1" thickBot="1" x14ac:dyDescent="0.3">
      <c r="B21" s="353" t="s">
        <v>134</v>
      </c>
      <c r="C21" s="353"/>
      <c r="D21" s="353"/>
    </row>
    <row r="22" spans="2:4" ht="39.950000000000003" customHeight="1" x14ac:dyDescent="0.25">
      <c r="B22" s="354" t="s">
        <v>164</v>
      </c>
      <c r="C22" s="64" t="s">
        <v>117</v>
      </c>
      <c r="D22" s="356" t="s">
        <v>118</v>
      </c>
    </row>
    <row r="23" spans="2:4" ht="39.950000000000003" customHeight="1" thickBot="1" x14ac:dyDescent="0.3">
      <c r="B23" s="355"/>
      <c r="C23" s="65" t="s">
        <v>119</v>
      </c>
      <c r="D23" s="357"/>
    </row>
    <row r="24" spans="2:4" ht="39.950000000000003" customHeight="1" thickBot="1" x14ac:dyDescent="0.3">
      <c r="B24" s="61" t="s">
        <v>135</v>
      </c>
      <c r="C24" s="63">
        <v>18</v>
      </c>
      <c r="D24" s="63">
        <v>12</v>
      </c>
    </row>
    <row r="25" spans="2:4" ht="39.950000000000003" customHeight="1" thickBot="1" x14ac:dyDescent="0.3">
      <c r="B25" s="61" t="s">
        <v>136</v>
      </c>
      <c r="C25" s="63">
        <v>18</v>
      </c>
      <c r="D25" s="63">
        <v>12</v>
      </c>
    </row>
    <row r="26" spans="2:4" ht="39.950000000000003" customHeight="1" thickBot="1" x14ac:dyDescent="0.3">
      <c r="B26" s="61" t="s">
        <v>137</v>
      </c>
      <c r="C26" s="62"/>
      <c r="D26" s="62"/>
    </row>
    <row r="27" spans="2:4" ht="39.950000000000003" customHeight="1" thickBot="1" x14ac:dyDescent="0.3">
      <c r="B27" s="61" t="s">
        <v>138</v>
      </c>
      <c r="C27" s="63">
        <v>25</v>
      </c>
      <c r="D27" s="63">
        <v>8</v>
      </c>
    </row>
    <row r="28" spans="2:4" ht="39.950000000000003" customHeight="1" thickBot="1" x14ac:dyDescent="0.3">
      <c r="B28" s="61" t="s">
        <v>139</v>
      </c>
      <c r="C28" s="63">
        <v>18</v>
      </c>
      <c r="D28" s="63">
        <v>12</v>
      </c>
    </row>
    <row r="29" spans="2:4" ht="39.950000000000003" customHeight="1" thickBot="1" x14ac:dyDescent="0.3">
      <c r="B29" s="61" t="s">
        <v>140</v>
      </c>
      <c r="C29" s="63">
        <v>14</v>
      </c>
      <c r="D29" s="63">
        <v>15</v>
      </c>
    </row>
    <row r="30" spans="2:4" ht="39.950000000000003" customHeight="1" x14ac:dyDescent="0.25">
      <c r="B30" s="66" t="s">
        <v>141</v>
      </c>
    </row>
    <row r="31" spans="2:4" ht="39.950000000000003" customHeight="1" thickBot="1" x14ac:dyDescent="0.3">
      <c r="B31" s="358" t="s">
        <v>142</v>
      </c>
      <c r="C31" s="358"/>
      <c r="D31" s="358"/>
    </row>
    <row r="32" spans="2:4" ht="24.75" customHeight="1" x14ac:dyDescent="0.25">
      <c r="B32" s="354" t="s">
        <v>143</v>
      </c>
      <c r="C32" s="54" t="s">
        <v>117</v>
      </c>
      <c r="D32" s="349" t="s">
        <v>118</v>
      </c>
    </row>
    <row r="33" spans="2:4" ht="24.75" customHeight="1" thickBot="1" x14ac:dyDescent="0.3">
      <c r="B33" s="355"/>
      <c r="C33" s="56" t="s">
        <v>119</v>
      </c>
      <c r="D33" s="350"/>
    </row>
    <row r="34" spans="2:4" ht="39.950000000000003" customHeight="1" thickBot="1" x14ac:dyDescent="0.3">
      <c r="B34" s="59" t="s">
        <v>144</v>
      </c>
      <c r="C34" s="58">
        <v>10</v>
      </c>
      <c r="D34" s="58">
        <v>20</v>
      </c>
    </row>
    <row r="35" spans="2:4" ht="39.950000000000003" customHeight="1" thickBot="1" x14ac:dyDescent="0.3">
      <c r="B35" s="59" t="s">
        <v>145</v>
      </c>
      <c r="C35" s="58">
        <v>16</v>
      </c>
      <c r="D35" s="58">
        <v>14</v>
      </c>
    </row>
    <row r="36" spans="2:4" ht="39.950000000000003" customHeight="1" thickBot="1" x14ac:dyDescent="0.3">
      <c r="B36" s="59" t="s">
        <v>146</v>
      </c>
      <c r="C36" s="58">
        <v>16</v>
      </c>
      <c r="D36" s="58">
        <v>14</v>
      </c>
    </row>
    <row r="37" spans="2:4" ht="39.950000000000003" customHeight="1" thickBot="1" x14ac:dyDescent="0.3">
      <c r="B37" s="59" t="s">
        <v>147</v>
      </c>
      <c r="C37" s="58">
        <v>10</v>
      </c>
      <c r="D37" s="58">
        <v>20</v>
      </c>
    </row>
    <row r="38" spans="2:4" ht="39.950000000000003" customHeight="1" thickBot="1" x14ac:dyDescent="0.3">
      <c r="B38" s="66" t="s">
        <v>148</v>
      </c>
    </row>
    <row r="39" spans="2:4" ht="24.75" customHeight="1" x14ac:dyDescent="0.25">
      <c r="B39" s="359" t="s">
        <v>149</v>
      </c>
      <c r="C39" s="54" t="s">
        <v>117</v>
      </c>
      <c r="D39" s="349" t="s">
        <v>118</v>
      </c>
    </row>
    <row r="40" spans="2:4" ht="24.75" customHeight="1" thickBot="1" x14ac:dyDescent="0.3">
      <c r="B40" s="360"/>
      <c r="C40" s="56" t="s">
        <v>119</v>
      </c>
      <c r="D40" s="350"/>
    </row>
    <row r="41" spans="2:4" ht="39.950000000000003" customHeight="1" thickBot="1" x14ac:dyDescent="0.3">
      <c r="B41" s="59" t="s">
        <v>150</v>
      </c>
      <c r="C41" s="58">
        <v>8</v>
      </c>
      <c r="D41" s="58">
        <v>25</v>
      </c>
    </row>
    <row r="42" spans="2:4" ht="39.950000000000003" customHeight="1" thickBot="1" x14ac:dyDescent="0.3">
      <c r="B42" s="59" t="s">
        <v>151</v>
      </c>
      <c r="C42" s="58">
        <v>25</v>
      </c>
      <c r="D42" s="58">
        <v>8</v>
      </c>
    </row>
    <row r="43" spans="2:4" ht="39.950000000000003" customHeight="1" thickBot="1" x14ac:dyDescent="0.3">
      <c r="B43" s="59" t="s">
        <v>152</v>
      </c>
      <c r="C43" s="58">
        <v>10</v>
      </c>
      <c r="D43" s="58">
        <v>20</v>
      </c>
    </row>
    <row r="44" spans="2:4" ht="39.950000000000003" customHeight="1" thickBot="1" x14ac:dyDescent="0.3">
      <c r="B44" s="59" t="s">
        <v>153</v>
      </c>
      <c r="C44" s="58">
        <v>15</v>
      </c>
      <c r="D44" s="58">
        <v>14</v>
      </c>
    </row>
    <row r="45" spans="2:4" ht="39.950000000000003" customHeight="1" thickBot="1" x14ac:dyDescent="0.3">
      <c r="B45" s="59" t="s">
        <v>154</v>
      </c>
      <c r="C45" s="58">
        <v>33</v>
      </c>
      <c r="D45" s="58">
        <v>6</v>
      </c>
    </row>
    <row r="46" spans="2:4" ht="39.950000000000003" customHeight="1" thickBot="1" x14ac:dyDescent="0.3">
      <c r="B46" s="59" t="s">
        <v>155</v>
      </c>
      <c r="C46" s="58">
        <v>15</v>
      </c>
      <c r="D46" s="58">
        <v>14</v>
      </c>
    </row>
    <row r="47" spans="2:4" ht="39.950000000000003" customHeight="1" thickBot="1" x14ac:dyDescent="0.3">
      <c r="B47" s="59" t="s">
        <v>156</v>
      </c>
      <c r="C47" s="58"/>
      <c r="D47" s="58"/>
    </row>
    <row r="48" spans="2:4" ht="39.950000000000003" customHeight="1" thickBot="1" x14ac:dyDescent="0.3">
      <c r="B48" s="59" t="s">
        <v>165</v>
      </c>
      <c r="C48" s="58"/>
      <c r="D48" s="58"/>
    </row>
    <row r="49" spans="2:4" ht="39.950000000000003" customHeight="1" thickBot="1" x14ac:dyDescent="0.3">
      <c r="B49" s="59" t="s">
        <v>157</v>
      </c>
      <c r="C49" s="58">
        <v>8</v>
      </c>
      <c r="D49" s="58">
        <v>25</v>
      </c>
    </row>
    <row r="50" spans="2:4" ht="39.950000000000003" customHeight="1" thickBot="1" x14ac:dyDescent="0.3">
      <c r="B50" s="59" t="s">
        <v>158</v>
      </c>
      <c r="C50" s="58">
        <v>10</v>
      </c>
      <c r="D50" s="58">
        <v>20</v>
      </c>
    </row>
    <row r="51" spans="2:4" ht="39.950000000000003" customHeight="1" thickBot="1" x14ac:dyDescent="0.3">
      <c r="B51" s="59" t="s">
        <v>166</v>
      </c>
      <c r="C51" s="58">
        <v>12</v>
      </c>
      <c r="D51" s="58">
        <v>18</v>
      </c>
    </row>
    <row r="52" spans="2:4" ht="39.950000000000003" customHeight="1" thickBot="1" x14ac:dyDescent="0.3">
      <c r="B52" s="59" t="s">
        <v>159</v>
      </c>
      <c r="C52" s="58">
        <v>5</v>
      </c>
      <c r="D52" s="58">
        <v>40</v>
      </c>
    </row>
    <row r="53" spans="2:4" ht="39.950000000000003" customHeight="1" thickBot="1" x14ac:dyDescent="0.3">
      <c r="B53" s="59" t="s">
        <v>160</v>
      </c>
      <c r="C53" s="58">
        <v>4</v>
      </c>
      <c r="D53" s="58">
        <v>50</v>
      </c>
    </row>
    <row r="54" spans="2:4" ht="39.950000000000003" customHeight="1" thickBot="1" x14ac:dyDescent="0.3">
      <c r="B54" s="59" t="s">
        <v>161</v>
      </c>
      <c r="C54" s="58">
        <v>15</v>
      </c>
      <c r="D54" s="58">
        <v>14</v>
      </c>
    </row>
    <row r="55" spans="2:4" x14ac:dyDescent="0.25">
      <c r="B55" s="67"/>
    </row>
  </sheetData>
  <sheetProtection sheet="1" objects="1" scenarios="1"/>
  <mergeCells count="11">
    <mergeCell ref="B31:D31"/>
    <mergeCell ref="B32:B33"/>
    <mergeCell ref="D32:D33"/>
    <mergeCell ref="B39:B40"/>
    <mergeCell ref="D39:D40"/>
    <mergeCell ref="D2:D3"/>
    <mergeCell ref="B10:B11"/>
    <mergeCell ref="D10:D11"/>
    <mergeCell ref="B21:D21"/>
    <mergeCell ref="B22:B23"/>
    <mergeCell ref="D22:D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topLeftCell="B1" workbookViewId="0">
      <selection activeCell="B25" sqref="B25"/>
    </sheetView>
  </sheetViews>
  <sheetFormatPr baseColWidth="10" defaultRowHeight="15" x14ac:dyDescent="0.25"/>
  <cols>
    <col min="1" max="1" width="2.42578125" style="16" customWidth="1"/>
    <col min="2" max="2" width="18.85546875" style="16" customWidth="1"/>
    <col min="3" max="3" width="8.85546875" style="16" customWidth="1"/>
    <col min="4" max="11" width="11.85546875" style="16" customWidth="1"/>
    <col min="12" max="12" width="13.7109375" style="16" customWidth="1"/>
    <col min="13" max="16384" width="11.42578125" style="16"/>
  </cols>
  <sheetData>
    <row r="2" spans="1:14" ht="15" customHeight="1" x14ac:dyDescent="0.25">
      <c r="B2" s="211" t="s">
        <v>187</v>
      </c>
      <c r="C2" s="211"/>
      <c r="D2" s="211"/>
      <c r="E2" s="211"/>
      <c r="F2" s="211"/>
      <c r="G2" s="211"/>
      <c r="H2" s="211"/>
      <c r="I2" s="211"/>
    </row>
    <row r="3" spans="1:14" ht="15" customHeight="1" x14ac:dyDescent="0.25">
      <c r="B3" s="211"/>
      <c r="C3" s="211"/>
      <c r="D3" s="211"/>
      <c r="E3" s="211"/>
      <c r="F3" s="211"/>
      <c r="G3" s="211"/>
      <c r="H3" s="211"/>
      <c r="I3" s="211"/>
    </row>
    <row r="4" spans="1:14" ht="37.5" customHeight="1" x14ac:dyDescent="0.25">
      <c r="B4" s="91"/>
      <c r="C4" s="91"/>
      <c r="D4" s="212" t="s">
        <v>188</v>
      </c>
      <c r="E4" s="213"/>
      <c r="F4" s="213"/>
      <c r="G4" s="213"/>
      <c r="H4" s="213"/>
      <c r="I4" s="213"/>
      <c r="J4" s="213"/>
      <c r="K4" s="92" t="s">
        <v>189</v>
      </c>
    </row>
    <row r="5" spans="1:14" ht="15.75" thickBot="1" x14ac:dyDescent="0.3">
      <c r="D5" s="214" t="s">
        <v>190</v>
      </c>
      <c r="E5" s="214"/>
      <c r="F5" s="214"/>
      <c r="G5" s="214"/>
      <c r="H5" s="214"/>
      <c r="I5" s="214"/>
      <c r="J5" s="93" t="s">
        <v>191</v>
      </c>
      <c r="K5" s="207" t="s">
        <v>192</v>
      </c>
      <c r="L5" s="94" t="s">
        <v>193</v>
      </c>
    </row>
    <row r="6" spans="1:14" ht="33.75" customHeight="1" thickBot="1" x14ac:dyDescent="0.3">
      <c r="B6" s="95" t="s">
        <v>37</v>
      </c>
      <c r="C6" s="96" t="s">
        <v>194</v>
      </c>
      <c r="D6" s="97" t="s">
        <v>195</v>
      </c>
      <c r="E6" s="97" t="s">
        <v>196</v>
      </c>
      <c r="F6" s="97" t="s">
        <v>197</v>
      </c>
      <c r="G6" s="97" t="s">
        <v>198</v>
      </c>
      <c r="H6" s="97" t="s">
        <v>199</v>
      </c>
      <c r="I6" s="97" t="s">
        <v>181</v>
      </c>
      <c r="J6" s="98" t="s">
        <v>35</v>
      </c>
      <c r="K6" s="208"/>
      <c r="L6" s="99" t="s">
        <v>200</v>
      </c>
      <c r="M6" s="100"/>
    </row>
    <row r="7" spans="1:14" ht="35.1" customHeight="1" thickBot="1" x14ac:dyDescent="0.3">
      <c r="B7" s="101" t="s">
        <v>213</v>
      </c>
      <c r="C7" s="102" t="s">
        <v>275</v>
      </c>
      <c r="D7" s="103">
        <f>URBA!L13</f>
        <v>0</v>
      </c>
      <c r="E7" s="104">
        <f>URBA!L20</f>
        <v>0</v>
      </c>
      <c r="F7" s="104">
        <f>URBA!L25</f>
        <v>0</v>
      </c>
      <c r="G7" s="104">
        <f>URBA!L27</f>
        <v>0</v>
      </c>
      <c r="H7" s="104">
        <f>URBA!L32</f>
        <v>0</v>
      </c>
      <c r="I7" s="104">
        <f>URBA!L34</f>
        <v>0</v>
      </c>
      <c r="J7" s="104">
        <f>URBA!L36</f>
        <v>0</v>
      </c>
      <c r="K7" s="75"/>
      <c r="L7" s="105">
        <f t="shared" ref="L7:L29" si="0">SUM(D7:K7)</f>
        <v>0</v>
      </c>
      <c r="M7" s="106"/>
      <c r="N7" s="107"/>
    </row>
    <row r="8" spans="1:14" ht="35.1" customHeight="1" thickBot="1" x14ac:dyDescent="0.3">
      <c r="A8" s="107"/>
      <c r="B8" s="101" t="s">
        <v>214</v>
      </c>
      <c r="C8" s="108" t="s">
        <v>215</v>
      </c>
      <c r="D8" s="109">
        <f>PATRI!L12</f>
        <v>0</v>
      </c>
      <c r="E8" s="110">
        <f>PATRI!L19</f>
        <v>0</v>
      </c>
      <c r="F8" s="110">
        <f>PATRI!L24</f>
        <v>0</v>
      </c>
      <c r="G8" s="110">
        <f>PATRI!L26</f>
        <v>0</v>
      </c>
      <c r="H8" s="110">
        <f>PATRI!L31</f>
        <v>0</v>
      </c>
      <c r="I8" s="110">
        <f>PATRI!L33</f>
        <v>0</v>
      </c>
      <c r="J8" s="110">
        <f>PATRI!L35</f>
        <v>0</v>
      </c>
      <c r="K8" s="89"/>
      <c r="L8" s="105">
        <f t="shared" si="0"/>
        <v>0</v>
      </c>
      <c r="M8" s="106"/>
      <c r="N8" s="107"/>
    </row>
    <row r="9" spans="1:14" ht="45.75" customHeight="1" thickBot="1" x14ac:dyDescent="0.3">
      <c r="A9" s="107"/>
      <c r="B9" s="101" t="s">
        <v>217</v>
      </c>
      <c r="C9" s="111" t="s">
        <v>218</v>
      </c>
      <c r="D9" s="112">
        <f>VIVI!L13</f>
        <v>0</v>
      </c>
      <c r="E9" s="113">
        <f>VIVI!L20</f>
        <v>0</v>
      </c>
      <c r="F9" s="113">
        <f>VIVI!L25</f>
        <v>0</v>
      </c>
      <c r="G9" s="113">
        <f>VIVI!L27</f>
        <v>0</v>
      </c>
      <c r="H9" s="113">
        <f>VIVI!L32</f>
        <v>0</v>
      </c>
      <c r="I9" s="113">
        <f>VIVI!L34</f>
        <v>0</v>
      </c>
      <c r="J9" s="113">
        <f>VIVI!L36</f>
        <v>0</v>
      </c>
      <c r="K9" s="90"/>
      <c r="L9" s="105">
        <f t="shared" si="0"/>
        <v>0</v>
      </c>
      <c r="M9" s="106"/>
      <c r="N9" s="107"/>
    </row>
    <row r="10" spans="1:14" ht="30" customHeight="1" thickBot="1" x14ac:dyDescent="0.3">
      <c r="B10" s="101" t="s">
        <v>221</v>
      </c>
      <c r="C10" s="111" t="s">
        <v>222</v>
      </c>
      <c r="D10" s="112">
        <f>REHA!L13</f>
        <v>0</v>
      </c>
      <c r="E10" s="113">
        <f>REHA!L20</f>
        <v>0</v>
      </c>
      <c r="F10" s="113">
        <f>REHA!L25</f>
        <v>0</v>
      </c>
      <c r="G10" s="113">
        <f>REHA!L27</f>
        <v>0</v>
      </c>
      <c r="H10" s="113">
        <f>REHA!L32</f>
        <v>0</v>
      </c>
      <c r="I10" s="113">
        <f>REHA!L34</f>
        <v>0</v>
      </c>
      <c r="J10" s="113">
        <f>REHA!L36</f>
        <v>0</v>
      </c>
      <c r="K10" s="90"/>
      <c r="L10" s="105">
        <f t="shared" si="0"/>
        <v>0</v>
      </c>
      <c r="M10" s="114"/>
      <c r="N10" s="107"/>
    </row>
    <row r="11" spans="1:14" ht="30" customHeight="1" thickBot="1" x14ac:dyDescent="0.3">
      <c r="B11" s="101" t="s">
        <v>224</v>
      </c>
      <c r="C11" s="111">
        <v>160</v>
      </c>
      <c r="D11" s="112">
        <f>ARE!L12</f>
        <v>0</v>
      </c>
      <c r="E11" s="113">
        <f>ARE!L19</f>
        <v>0</v>
      </c>
      <c r="F11" s="113">
        <f>ARE!L24</f>
        <v>0</v>
      </c>
      <c r="G11" s="113">
        <f>ARE!L26</f>
        <v>0</v>
      </c>
      <c r="H11" s="113">
        <f>ARE!L31</f>
        <v>0</v>
      </c>
      <c r="I11" s="113">
        <f>ARE!L33</f>
        <v>0</v>
      </c>
      <c r="J11" s="113">
        <f>ARE!L35</f>
        <v>0</v>
      </c>
      <c r="K11" s="90"/>
      <c r="L11" s="105">
        <f t="shared" si="0"/>
        <v>0</v>
      </c>
      <c r="M11" s="106"/>
      <c r="N11" s="107"/>
    </row>
    <row r="12" spans="1:14" ht="41.25" customHeight="1" thickBot="1" x14ac:dyDescent="0.3">
      <c r="B12" s="115" t="s">
        <v>228</v>
      </c>
      <c r="C12" s="111">
        <v>45</v>
      </c>
      <c r="D12" s="112">
        <f>VIA!L13</f>
        <v>0</v>
      </c>
      <c r="E12" s="113">
        <f>VIA!L20</f>
        <v>0</v>
      </c>
      <c r="F12" s="113">
        <f>VIA!L25</f>
        <v>0</v>
      </c>
      <c r="G12" s="113">
        <f>VIA!L27</f>
        <v>0</v>
      </c>
      <c r="H12" s="113">
        <f>VIA!L32</f>
        <v>0</v>
      </c>
      <c r="I12" s="113">
        <f>VIA!L34</f>
        <v>0</v>
      </c>
      <c r="J12" s="113">
        <f>VIA!L36</f>
        <v>0</v>
      </c>
      <c r="K12" s="90"/>
      <c r="L12" s="105">
        <f t="shared" si="0"/>
        <v>0</v>
      </c>
      <c r="M12" s="106"/>
      <c r="N12" s="107"/>
    </row>
    <row r="13" spans="1:14" ht="45" customHeight="1" thickBot="1" x14ac:dyDescent="0.3">
      <c r="B13" s="101" t="s">
        <v>229</v>
      </c>
      <c r="C13" s="111" t="s">
        <v>230</v>
      </c>
      <c r="D13" s="112">
        <f>POLI!L12</f>
        <v>0</v>
      </c>
      <c r="E13" s="113">
        <f>POLI!L19</f>
        <v>0</v>
      </c>
      <c r="F13" s="113">
        <f>POLI!L24</f>
        <v>0</v>
      </c>
      <c r="G13" s="113">
        <f>POLI!L26</f>
        <v>0</v>
      </c>
      <c r="H13" s="113">
        <f>POLI!L31</f>
        <v>0</v>
      </c>
      <c r="I13" s="113">
        <f>POLI!L33</f>
        <v>0</v>
      </c>
      <c r="J13" s="113">
        <f>POLI!L35</f>
        <v>0</v>
      </c>
      <c r="K13" s="90"/>
      <c r="L13" s="105">
        <f t="shared" si="0"/>
        <v>0</v>
      </c>
      <c r="M13" s="114"/>
      <c r="N13" s="107"/>
    </row>
    <row r="14" spans="1:14" s="116" customFormat="1" ht="45" customHeight="1" thickBot="1" x14ac:dyDescent="0.25">
      <c r="B14" s="101" t="s">
        <v>233</v>
      </c>
      <c r="C14" s="111" t="s">
        <v>234</v>
      </c>
      <c r="D14" s="112">
        <f>TRAFI!L12</f>
        <v>0</v>
      </c>
      <c r="E14" s="113">
        <f>TRAFI!L19</f>
        <v>0</v>
      </c>
      <c r="F14" s="113">
        <f>TRAFI!L24</f>
        <v>0</v>
      </c>
      <c r="G14" s="113">
        <f>TRAFI!L26</f>
        <v>0</v>
      </c>
      <c r="H14" s="113">
        <f>TRAFI!L31</f>
        <v>0</v>
      </c>
      <c r="I14" s="113">
        <f>TRAFI!L33</f>
        <v>0</v>
      </c>
      <c r="J14" s="113">
        <f>TRAFI!L35</f>
        <v>0</v>
      </c>
      <c r="K14" s="90"/>
      <c r="L14" s="105">
        <f t="shared" si="0"/>
        <v>0</v>
      </c>
      <c r="M14" s="117"/>
      <c r="N14" s="118"/>
    </row>
    <row r="15" spans="1:14" ht="35.1" customHeight="1" thickBot="1" x14ac:dyDescent="0.3">
      <c r="B15" s="101" t="s">
        <v>236</v>
      </c>
      <c r="C15" s="111" t="s">
        <v>237</v>
      </c>
      <c r="D15" s="112">
        <f>TURI!L12</f>
        <v>0</v>
      </c>
      <c r="E15" s="113">
        <f>TURI!L19</f>
        <v>0</v>
      </c>
      <c r="F15" s="113">
        <f>TURI!L24</f>
        <v>0</v>
      </c>
      <c r="G15" s="113">
        <f>TURI!L26</f>
        <v>0</v>
      </c>
      <c r="H15" s="113">
        <f>TURI!L31</f>
        <v>0</v>
      </c>
      <c r="I15" s="113">
        <f>TURI!L33</f>
        <v>0</v>
      </c>
      <c r="J15" s="113">
        <f>TURI!L35</f>
        <v>0</v>
      </c>
      <c r="K15" s="90"/>
      <c r="L15" s="105">
        <f t="shared" si="0"/>
        <v>0</v>
      </c>
      <c r="M15" s="114"/>
      <c r="N15" s="107"/>
    </row>
    <row r="16" spans="1:14" ht="35.1" customHeight="1" thickBot="1" x14ac:dyDescent="0.3">
      <c r="B16" s="101" t="s">
        <v>238</v>
      </c>
      <c r="C16" s="111" t="s">
        <v>239</v>
      </c>
      <c r="D16" s="112">
        <f>FER!L12</f>
        <v>0</v>
      </c>
      <c r="E16" s="113">
        <f>FER!I15</f>
        <v>0</v>
      </c>
      <c r="F16" s="113">
        <f>FER!L24</f>
        <v>0</v>
      </c>
      <c r="G16" s="113">
        <f>FER!L26</f>
        <v>0</v>
      </c>
      <c r="H16" s="113">
        <f>FER!L31</f>
        <v>0</v>
      </c>
      <c r="I16" s="113">
        <f>FER!L33</f>
        <v>0</v>
      </c>
      <c r="J16" s="113">
        <f>FER!L35</f>
        <v>0</v>
      </c>
      <c r="K16" s="90"/>
      <c r="L16" s="105">
        <f t="shared" si="0"/>
        <v>0</v>
      </c>
      <c r="M16" s="106"/>
      <c r="N16" s="107"/>
    </row>
    <row r="17" spans="2:14" ht="35.1" customHeight="1" thickBot="1" x14ac:dyDescent="0.3">
      <c r="B17" s="101" t="s">
        <v>242</v>
      </c>
      <c r="C17" s="111" t="s">
        <v>243</v>
      </c>
      <c r="D17" s="112">
        <f>MER!L12</f>
        <v>0</v>
      </c>
      <c r="E17" s="113">
        <f>MER!L19</f>
        <v>0</v>
      </c>
      <c r="F17" s="113">
        <f>MER!L24</f>
        <v>0</v>
      </c>
      <c r="G17" s="113">
        <f>MER!L26</f>
        <v>0</v>
      </c>
      <c r="H17" s="113">
        <f>MER!L31</f>
        <v>0</v>
      </c>
      <c r="I17" s="113">
        <f>MER!L33</f>
        <v>0</v>
      </c>
      <c r="J17" s="113">
        <f>MER!L35</f>
        <v>0</v>
      </c>
      <c r="K17" s="90"/>
      <c r="L17" s="105">
        <f t="shared" si="0"/>
        <v>0</v>
      </c>
      <c r="M17" s="106"/>
      <c r="N17" s="107"/>
    </row>
    <row r="18" spans="2:14" ht="35.1" customHeight="1" thickBot="1" x14ac:dyDescent="0.3">
      <c r="B18" s="101" t="s">
        <v>244</v>
      </c>
      <c r="C18" s="111" t="s">
        <v>245</v>
      </c>
      <c r="D18" s="112">
        <f>AMB!L12</f>
        <v>0</v>
      </c>
      <c r="E18" s="113">
        <f>AMB!L19</f>
        <v>0</v>
      </c>
      <c r="F18" s="113">
        <f>AMB!L24</f>
        <v>0</v>
      </c>
      <c r="G18" s="113">
        <f>AMB!L26</f>
        <v>0</v>
      </c>
      <c r="H18" s="113">
        <f>AMB!L31</f>
        <v>0</v>
      </c>
      <c r="I18" s="113">
        <f>AMB!L33</f>
        <v>0</v>
      </c>
      <c r="J18" s="113">
        <f>AMB!L35</f>
        <v>0</v>
      </c>
      <c r="K18" s="90"/>
      <c r="L18" s="105">
        <f t="shared" si="0"/>
        <v>0</v>
      </c>
      <c r="M18" s="106"/>
      <c r="N18" s="107"/>
    </row>
    <row r="19" spans="2:14" ht="35.1" customHeight="1" thickBot="1" x14ac:dyDescent="0.3">
      <c r="B19" s="101" t="s">
        <v>247</v>
      </c>
      <c r="C19" s="111">
        <v>311</v>
      </c>
      <c r="D19" s="112">
        <f>SALU!L12</f>
        <v>0</v>
      </c>
      <c r="E19" s="113">
        <f>SALU!L19</f>
        <v>0</v>
      </c>
      <c r="F19" s="113">
        <f>SALU!L24</f>
        <v>0</v>
      </c>
      <c r="G19" s="113">
        <f>SALU!L26</f>
        <v>0</v>
      </c>
      <c r="H19" s="113">
        <f>SALU!L31</f>
        <v>0</v>
      </c>
      <c r="I19" s="113">
        <f>SALU!L33</f>
        <v>0</v>
      </c>
      <c r="J19" s="113">
        <f>SALU!L35</f>
        <v>0</v>
      </c>
      <c r="K19" s="90"/>
      <c r="L19" s="105">
        <f t="shared" si="0"/>
        <v>0</v>
      </c>
      <c r="M19" s="106"/>
      <c r="N19" s="107"/>
    </row>
    <row r="20" spans="2:14" ht="35.1" customHeight="1" thickBot="1" x14ac:dyDescent="0.3">
      <c r="B20" s="101" t="s">
        <v>249</v>
      </c>
      <c r="C20" s="111">
        <v>164</v>
      </c>
      <c r="D20" s="112">
        <f>FUN!L12</f>
        <v>0</v>
      </c>
      <c r="E20" s="113">
        <f>FUN!L19</f>
        <v>0</v>
      </c>
      <c r="F20" s="113">
        <f>FUN!L24</f>
        <v>0</v>
      </c>
      <c r="G20" s="113">
        <f>FUN!L26</f>
        <v>0</v>
      </c>
      <c r="H20" s="113">
        <f>FUN!L31</f>
        <v>0</v>
      </c>
      <c r="I20" s="113">
        <f>FUN!L33</f>
        <v>0</v>
      </c>
      <c r="J20" s="113">
        <f>FUN!L35</f>
        <v>0</v>
      </c>
      <c r="K20" s="90"/>
      <c r="L20" s="105">
        <f t="shared" si="0"/>
        <v>0</v>
      </c>
      <c r="M20" s="114"/>
      <c r="N20" s="107"/>
    </row>
    <row r="21" spans="2:14" ht="35.1" customHeight="1" thickBot="1" x14ac:dyDescent="0.3">
      <c r="B21" s="101" t="s">
        <v>250</v>
      </c>
      <c r="C21" s="111" t="s">
        <v>251</v>
      </c>
      <c r="D21" s="112">
        <f>DEP!L12</f>
        <v>0</v>
      </c>
      <c r="E21" s="113">
        <f>DEP!L19</f>
        <v>0</v>
      </c>
      <c r="F21" s="113">
        <f>DEP!L24</f>
        <v>0</v>
      </c>
      <c r="G21" s="113">
        <f>DEP!L26</f>
        <v>0</v>
      </c>
      <c r="H21" s="113">
        <f>DEP!L31</f>
        <v>0</v>
      </c>
      <c r="I21" s="113">
        <f>DEP!L33</f>
        <v>0</v>
      </c>
      <c r="J21" s="113">
        <f>DEP!L35</f>
        <v>0</v>
      </c>
      <c r="K21" s="90"/>
      <c r="L21" s="105">
        <f t="shared" si="0"/>
        <v>0</v>
      </c>
      <c r="M21" s="106"/>
      <c r="N21" s="107"/>
    </row>
    <row r="22" spans="2:14" ht="35.1" customHeight="1" thickBot="1" x14ac:dyDescent="0.3">
      <c r="B22" s="101" t="s">
        <v>253</v>
      </c>
      <c r="C22" s="111" t="s">
        <v>56</v>
      </c>
      <c r="D22" s="112">
        <f>IDEP!L12</f>
        <v>0</v>
      </c>
      <c r="E22" s="113">
        <f>IDEP!L19</f>
        <v>0</v>
      </c>
      <c r="F22" s="113">
        <f>IDEP!L24</f>
        <v>0</v>
      </c>
      <c r="G22" s="113">
        <f>IDEP!L26</f>
        <v>0</v>
      </c>
      <c r="H22" s="113">
        <f>IDEP!L31</f>
        <v>0</v>
      </c>
      <c r="I22" s="113">
        <f>IDEP!L33</f>
        <v>0</v>
      </c>
      <c r="J22" s="113">
        <f>IDEP!L35</f>
        <v>0</v>
      </c>
      <c r="K22" s="90"/>
      <c r="L22" s="105">
        <f t="shared" si="0"/>
        <v>0</v>
      </c>
      <c r="M22" s="114"/>
      <c r="N22" s="107"/>
    </row>
    <row r="23" spans="2:14" ht="35.1" customHeight="1" thickBot="1" x14ac:dyDescent="0.3">
      <c r="B23" s="101" t="s">
        <v>255</v>
      </c>
      <c r="C23" s="111" t="s">
        <v>256</v>
      </c>
      <c r="D23" s="112">
        <f>TILI!L12</f>
        <v>0</v>
      </c>
      <c r="E23" s="113">
        <f>TILI!L19</f>
        <v>0</v>
      </c>
      <c r="F23" s="113">
        <f>TILI!L24</f>
        <v>0</v>
      </c>
      <c r="G23" s="113">
        <f>TILI!L26</f>
        <v>0</v>
      </c>
      <c r="H23" s="113">
        <f>TILI!L31</f>
        <v>0</v>
      </c>
      <c r="I23" s="113">
        <f>TILI!L33</f>
        <v>0</v>
      </c>
      <c r="J23" s="113">
        <f>TILI!L35</f>
        <v>0</v>
      </c>
      <c r="K23" s="90"/>
      <c r="L23" s="105">
        <f t="shared" si="0"/>
        <v>0</v>
      </c>
      <c r="M23" s="106"/>
      <c r="N23" s="107"/>
    </row>
    <row r="24" spans="2:14" ht="35.1" customHeight="1" thickBot="1" x14ac:dyDescent="0.3">
      <c r="B24" s="101" t="s">
        <v>258</v>
      </c>
      <c r="C24" s="111" t="s">
        <v>259</v>
      </c>
      <c r="D24" s="112">
        <f>PROCU!L12</f>
        <v>0</v>
      </c>
      <c r="E24" s="113">
        <f>PROCU!L19</f>
        <v>0</v>
      </c>
      <c r="F24" s="113">
        <f>PROCU!L24</f>
        <v>0</v>
      </c>
      <c r="G24" s="113">
        <f>PROCU!L26</f>
        <v>0</v>
      </c>
      <c r="H24" s="113">
        <f>PROCU!L31</f>
        <v>0</v>
      </c>
      <c r="I24" s="113">
        <f>PROCU!L33</f>
        <v>0</v>
      </c>
      <c r="J24" s="113">
        <f>PROCU!L35</f>
        <v>0</v>
      </c>
      <c r="K24" s="90"/>
      <c r="L24" s="105">
        <f t="shared" si="0"/>
        <v>0</v>
      </c>
      <c r="M24" s="119"/>
      <c r="N24" s="107"/>
    </row>
    <row r="25" spans="2:14" ht="35.1" customHeight="1" thickBot="1" x14ac:dyDescent="0.3">
      <c r="B25" s="101" t="s">
        <v>261</v>
      </c>
      <c r="C25" s="111" t="s">
        <v>262</v>
      </c>
      <c r="D25" s="112">
        <f>ECU!L12</f>
        <v>0</v>
      </c>
      <c r="E25" s="113">
        <f>ECU!L19</f>
        <v>0</v>
      </c>
      <c r="F25" s="113">
        <f>ECU!L24</f>
        <v>0</v>
      </c>
      <c r="G25" s="113">
        <f>ECU!L26</f>
        <v>0</v>
      </c>
      <c r="H25" s="113">
        <f>ECU!L31</f>
        <v>0</v>
      </c>
      <c r="I25" s="113">
        <f>ECU!L33</f>
        <v>0</v>
      </c>
      <c r="J25" s="113">
        <f>ECU!L35</f>
        <v>0</v>
      </c>
      <c r="K25" s="90"/>
      <c r="L25" s="105">
        <f t="shared" si="0"/>
        <v>0</v>
      </c>
      <c r="M25" s="114"/>
      <c r="N25" s="107"/>
    </row>
    <row r="26" spans="2:14" ht="35.1" customHeight="1" thickBot="1" x14ac:dyDescent="0.3">
      <c r="B26" s="101" t="s">
        <v>274</v>
      </c>
      <c r="C26" s="111" t="s">
        <v>265</v>
      </c>
      <c r="D26" s="112">
        <f>ESCO!L12</f>
        <v>0</v>
      </c>
      <c r="E26" s="113">
        <f>ESCO!L19</f>
        <v>0</v>
      </c>
      <c r="F26" s="113">
        <f>ESCO!L24</f>
        <v>0</v>
      </c>
      <c r="G26" s="113">
        <f>ESCO!L26</f>
        <v>0</v>
      </c>
      <c r="H26" s="113">
        <f>ESCO!L31</f>
        <v>0</v>
      </c>
      <c r="I26" s="113">
        <f>ESCO!L33</f>
        <v>0</v>
      </c>
      <c r="J26" s="113">
        <f>ESCO!L35</f>
        <v>0</v>
      </c>
      <c r="K26" s="90"/>
      <c r="L26" s="105">
        <f t="shared" si="0"/>
        <v>0</v>
      </c>
      <c r="M26" s="114"/>
      <c r="N26" s="107"/>
    </row>
    <row r="27" spans="2:14" ht="72.75" customHeight="1" thickBot="1" x14ac:dyDescent="0.3">
      <c r="B27" s="101" t="s">
        <v>266</v>
      </c>
      <c r="C27" s="111" t="s">
        <v>276</v>
      </c>
      <c r="D27" s="112">
        <f>SOLE!L12</f>
        <v>0</v>
      </c>
      <c r="E27" s="113">
        <f>SOLE!L19</f>
        <v>0</v>
      </c>
      <c r="F27" s="113">
        <f>SOLE!L24</f>
        <v>0</v>
      </c>
      <c r="G27" s="113">
        <f>SOLE!L26</f>
        <v>0</v>
      </c>
      <c r="H27" s="113">
        <f>SOLE!L31</f>
        <v>0</v>
      </c>
      <c r="I27" s="113">
        <f>SOLE!L33</f>
        <v>0</v>
      </c>
      <c r="J27" s="113">
        <f>SOLE!L35</f>
        <v>0</v>
      </c>
      <c r="K27" s="90"/>
      <c r="L27" s="105">
        <f t="shared" si="0"/>
        <v>0</v>
      </c>
      <c r="M27" s="114"/>
      <c r="N27" s="107"/>
    </row>
    <row r="28" spans="2:14" ht="69.75" customHeight="1" thickBot="1" x14ac:dyDescent="0.3">
      <c r="B28" s="101" t="s">
        <v>268</v>
      </c>
      <c r="C28" s="111" t="s">
        <v>277</v>
      </c>
      <c r="D28" s="112">
        <f>CENT!L12</f>
        <v>0</v>
      </c>
      <c r="E28" s="113">
        <f>CENT!L19</f>
        <v>0</v>
      </c>
      <c r="F28" s="113">
        <f>CENT!L24</f>
        <v>0</v>
      </c>
      <c r="G28" s="113">
        <f>CENT!L26</f>
        <v>0</v>
      </c>
      <c r="H28" s="113">
        <f>CENT!L31</f>
        <v>0</v>
      </c>
      <c r="I28" s="113">
        <f>CENT!L33</f>
        <v>0</v>
      </c>
      <c r="J28" s="113">
        <f>CENT!L35</f>
        <v>0</v>
      </c>
      <c r="K28" s="90"/>
      <c r="L28" s="105">
        <f t="shared" si="0"/>
        <v>0</v>
      </c>
      <c r="M28" s="114"/>
      <c r="N28" s="107"/>
    </row>
    <row r="29" spans="2:14" ht="68.25" customHeight="1" thickBot="1" x14ac:dyDescent="0.3">
      <c r="B29" s="101" t="s">
        <v>272</v>
      </c>
      <c r="C29" s="111" t="s">
        <v>273</v>
      </c>
      <c r="D29" s="112">
        <f>TECNO!L12</f>
        <v>0</v>
      </c>
      <c r="E29" s="113">
        <f>TECNO!L19</f>
        <v>0</v>
      </c>
      <c r="F29" s="113">
        <f>TECNO!L24</f>
        <v>0</v>
      </c>
      <c r="G29" s="113">
        <f>TECNO!L26</f>
        <v>0</v>
      </c>
      <c r="H29" s="113">
        <f>TECNO!L31</f>
        <v>0</v>
      </c>
      <c r="I29" s="113">
        <f>TECNO!L33</f>
        <v>0</v>
      </c>
      <c r="J29" s="113">
        <f>TECNO!L35</f>
        <v>0</v>
      </c>
      <c r="K29" s="90"/>
      <c r="L29" s="105">
        <f t="shared" si="0"/>
        <v>0</v>
      </c>
      <c r="M29" s="114"/>
      <c r="N29" s="107"/>
    </row>
    <row r="30" spans="2:14" ht="35.1" customHeight="1" x14ac:dyDescent="0.25">
      <c r="B30" s="120"/>
      <c r="C30" s="121"/>
      <c r="D30" s="114"/>
      <c r="E30" s="114"/>
      <c r="F30" s="114"/>
      <c r="G30" s="114"/>
      <c r="H30" s="114"/>
      <c r="I30" s="114"/>
      <c r="J30" s="114"/>
      <c r="K30" s="114"/>
      <c r="L30" s="114"/>
      <c r="M30" s="106"/>
      <c r="N30" s="107"/>
    </row>
    <row r="31" spans="2:14" ht="35.1" customHeight="1" x14ac:dyDescent="0.25">
      <c r="B31" s="122"/>
      <c r="C31" s="123"/>
      <c r="D31" s="114"/>
      <c r="E31" s="114"/>
      <c r="F31" s="114"/>
      <c r="G31" s="114"/>
      <c r="H31" s="114"/>
      <c r="I31" s="114"/>
      <c r="J31" s="114"/>
      <c r="K31" s="114"/>
      <c r="L31" s="114"/>
      <c r="M31" s="114"/>
      <c r="N31" s="107"/>
    </row>
    <row r="32" spans="2:14" ht="35.1" customHeight="1" x14ac:dyDescent="0.25">
      <c r="B32" s="122"/>
      <c r="C32" s="123"/>
      <c r="D32" s="114"/>
      <c r="E32" s="114"/>
      <c r="F32" s="114"/>
      <c r="G32" s="114"/>
      <c r="H32" s="114"/>
      <c r="I32" s="114"/>
      <c r="J32" s="114"/>
      <c r="K32" s="114"/>
      <c r="L32" s="114"/>
      <c r="M32" s="106"/>
      <c r="N32" s="107"/>
    </row>
    <row r="33" spans="2:14" ht="35.1" customHeight="1" x14ac:dyDescent="0.25">
      <c r="B33" s="209"/>
      <c r="C33" s="210"/>
      <c r="D33" s="114"/>
      <c r="E33" s="114"/>
      <c r="F33" s="114"/>
      <c r="G33" s="114"/>
      <c r="H33" s="114"/>
      <c r="I33" s="114"/>
      <c r="J33" s="114"/>
      <c r="K33" s="114"/>
      <c r="L33" s="114"/>
      <c r="M33" s="106"/>
      <c r="N33" s="107"/>
    </row>
    <row r="34" spans="2:14" ht="35.1" customHeight="1" x14ac:dyDescent="0.25">
      <c r="B34" s="209"/>
      <c r="C34" s="210"/>
      <c r="D34" s="106"/>
      <c r="E34" s="106"/>
      <c r="F34" s="106"/>
      <c r="G34" s="106"/>
      <c r="H34" s="106"/>
      <c r="I34" s="106"/>
      <c r="J34" s="106"/>
      <c r="K34" s="106"/>
      <c r="L34" s="106"/>
      <c r="M34" s="114"/>
      <c r="N34" s="107"/>
    </row>
    <row r="35" spans="2:14" ht="35.1" customHeight="1" x14ac:dyDescent="0.25">
      <c r="B35" s="124"/>
      <c r="M35" s="106"/>
      <c r="N35" s="107"/>
    </row>
    <row r="36" spans="2:14" ht="35.1" customHeight="1" x14ac:dyDescent="0.25">
      <c r="B36" s="124"/>
      <c r="M36" s="106"/>
      <c r="N36" s="107"/>
    </row>
    <row r="37" spans="2:14" ht="24" customHeight="1" x14ac:dyDescent="0.25">
      <c r="B37" s="124"/>
      <c r="M37" s="106"/>
      <c r="N37" s="107"/>
    </row>
    <row r="38" spans="2:14" x14ac:dyDescent="0.25">
      <c r="B38" s="124"/>
      <c r="M38" s="114"/>
      <c r="N38" s="107"/>
    </row>
    <row r="39" spans="2:14" x14ac:dyDescent="0.25">
      <c r="B39" s="124"/>
      <c r="M39" s="114"/>
      <c r="N39" s="107"/>
    </row>
    <row r="40" spans="2:14" ht="24" customHeight="1" x14ac:dyDescent="0.25">
      <c r="B40" s="124"/>
      <c r="M40" s="114"/>
      <c r="N40" s="107"/>
    </row>
    <row r="41" spans="2:14" ht="24" customHeight="1" x14ac:dyDescent="0.25">
      <c r="B41" s="124"/>
      <c r="M41" s="106"/>
      <c r="N41" s="107"/>
    </row>
    <row r="42" spans="2:14" x14ac:dyDescent="0.25">
      <c r="B42" s="124"/>
      <c r="M42" s="107"/>
      <c r="N42" s="107"/>
    </row>
  </sheetData>
  <sheetProtection sheet="1" objects="1" scenarios="1"/>
  <mergeCells count="6">
    <mergeCell ref="K5:K6"/>
    <mergeCell ref="B33:B34"/>
    <mergeCell ref="C33:C34"/>
    <mergeCell ref="B2:I3"/>
    <mergeCell ref="D4:J4"/>
    <mergeCell ref="D5:I5"/>
  </mergeCells>
  <conditionalFormatting sqref="M8">
    <cfRule type="dataBar" priority="6">
      <dataBar>
        <cfvo type="min"/>
        <cfvo type="max"/>
        <color rgb="FF638EC6"/>
      </dataBar>
      <extLst>
        <ext xmlns:x14="http://schemas.microsoft.com/office/spreadsheetml/2009/9/main" uri="{B025F937-C7B1-47D3-B67F-A62EFF666E3E}">
          <x14:id>{9FC3751D-F4C8-4755-A8C3-14958445B386}</x14:id>
        </ext>
      </extLst>
    </cfRule>
  </conditionalFormatting>
  <conditionalFormatting sqref="M9">
    <cfRule type="dataBar" priority="5">
      <dataBar>
        <cfvo type="min"/>
        <cfvo type="max"/>
        <color rgb="FF638EC6"/>
      </dataBar>
      <extLst>
        <ext xmlns:x14="http://schemas.microsoft.com/office/spreadsheetml/2009/9/main" uri="{B025F937-C7B1-47D3-B67F-A62EFF666E3E}">
          <x14:id>{BA1E5A3D-9F0C-4D91-AA9E-67071F65C79D}</x14:id>
        </ext>
      </extLst>
    </cfRule>
  </conditionalFormatting>
  <conditionalFormatting sqref="M10">
    <cfRule type="dataBar" priority="4">
      <dataBar>
        <cfvo type="min"/>
        <cfvo type="max"/>
        <color rgb="FF638EC6"/>
      </dataBar>
      <extLst>
        <ext xmlns:x14="http://schemas.microsoft.com/office/spreadsheetml/2009/9/main" uri="{B025F937-C7B1-47D3-B67F-A62EFF666E3E}">
          <x14:id>{A0292D69-EB61-4C8F-828D-3871D2B455C1}</x14:id>
        </ext>
      </extLst>
    </cfRule>
  </conditionalFormatting>
  <conditionalFormatting sqref="M11">
    <cfRule type="dataBar" priority="3">
      <dataBar>
        <cfvo type="min"/>
        <cfvo type="max"/>
        <color rgb="FF638EC6"/>
      </dataBar>
      <extLst>
        <ext xmlns:x14="http://schemas.microsoft.com/office/spreadsheetml/2009/9/main" uri="{B025F937-C7B1-47D3-B67F-A62EFF666E3E}">
          <x14:id>{7729C475-1FD4-4A5E-9191-3FF6559D68EF}</x14:id>
        </ext>
      </extLst>
    </cfRule>
  </conditionalFormatting>
  <conditionalFormatting sqref="M12">
    <cfRule type="dataBar" priority="2">
      <dataBar>
        <cfvo type="min"/>
        <cfvo type="max"/>
        <color rgb="FF638EC6"/>
      </dataBar>
      <extLst>
        <ext xmlns:x14="http://schemas.microsoft.com/office/spreadsheetml/2009/9/main" uri="{B025F937-C7B1-47D3-B67F-A62EFF666E3E}">
          <x14:id>{F9311798-4C5A-4BEB-9B81-0A3C1C614192}</x14:id>
        </ext>
      </extLst>
    </cfRule>
  </conditionalFormatting>
  <conditionalFormatting sqref="M13">
    <cfRule type="dataBar" priority="1">
      <dataBar>
        <cfvo type="min"/>
        <cfvo type="max"/>
        <color rgb="FF638EC6"/>
      </dataBar>
      <extLst>
        <ext xmlns:x14="http://schemas.microsoft.com/office/spreadsheetml/2009/9/main" uri="{B025F937-C7B1-47D3-B67F-A62EFF666E3E}">
          <x14:id>{FD31EDA8-D88B-4588-89D4-BFBC28C22F49}</x14:id>
        </ext>
      </extLst>
    </cfRule>
  </conditionalFormatting>
  <conditionalFormatting sqref="M15">
    <cfRule type="dataBar" priority="7">
      <dataBar>
        <cfvo type="min"/>
        <cfvo type="max"/>
        <color rgb="FF638EC6"/>
      </dataBar>
      <extLst>
        <ext xmlns:x14="http://schemas.microsoft.com/office/spreadsheetml/2009/9/main" uri="{B025F937-C7B1-47D3-B67F-A62EFF666E3E}">
          <x14:id>{80B7A834-F49A-4BBD-8F7D-45F5792F1A37}</x14:id>
        </ext>
      </extLst>
    </cfRule>
  </conditionalFormatting>
  <conditionalFormatting sqref="M16">
    <cfRule type="dataBar" priority="8">
      <dataBar>
        <cfvo type="min"/>
        <cfvo type="max"/>
        <color rgb="FF638EC6"/>
      </dataBar>
      <extLst>
        <ext xmlns:x14="http://schemas.microsoft.com/office/spreadsheetml/2009/9/main" uri="{B025F937-C7B1-47D3-B67F-A62EFF666E3E}">
          <x14:id>{A19D66C6-E571-4C23-BE6A-913C1CC228FF}</x14:id>
        </ext>
      </extLst>
    </cfRule>
  </conditionalFormatting>
  <conditionalFormatting sqref="M17">
    <cfRule type="dataBar" priority="9">
      <dataBar>
        <cfvo type="min"/>
        <cfvo type="max"/>
        <color rgb="FF638EC6"/>
      </dataBar>
      <extLst>
        <ext xmlns:x14="http://schemas.microsoft.com/office/spreadsheetml/2009/9/main" uri="{B025F937-C7B1-47D3-B67F-A62EFF666E3E}">
          <x14:id>{95CE310E-C470-457C-9D46-F55C504FB3EC}</x14:id>
        </ext>
      </extLst>
    </cfRule>
  </conditionalFormatting>
  <conditionalFormatting sqref="M18">
    <cfRule type="dataBar" priority="10">
      <dataBar>
        <cfvo type="min"/>
        <cfvo type="max"/>
        <color rgb="FF638EC6"/>
      </dataBar>
      <extLst>
        <ext xmlns:x14="http://schemas.microsoft.com/office/spreadsheetml/2009/9/main" uri="{B025F937-C7B1-47D3-B67F-A62EFF666E3E}">
          <x14:id>{3B13800F-3529-4DF4-83B3-C166AC72558E}</x14:id>
        </ext>
      </extLst>
    </cfRule>
  </conditionalFormatting>
  <conditionalFormatting sqref="M19">
    <cfRule type="dataBar" priority="11">
      <dataBar>
        <cfvo type="min"/>
        <cfvo type="max"/>
        <color rgb="FF638EC6"/>
      </dataBar>
      <extLst>
        <ext xmlns:x14="http://schemas.microsoft.com/office/spreadsheetml/2009/9/main" uri="{B025F937-C7B1-47D3-B67F-A62EFF666E3E}">
          <x14:id>{1577345B-1017-4C0B-8BDB-78EA33B9BE97}</x14:id>
        </ext>
      </extLst>
    </cfRule>
  </conditionalFormatting>
  <conditionalFormatting sqref="M20">
    <cfRule type="dataBar" priority="12">
      <dataBar>
        <cfvo type="min"/>
        <cfvo type="max"/>
        <color rgb="FF638EC6"/>
      </dataBar>
      <extLst>
        <ext xmlns:x14="http://schemas.microsoft.com/office/spreadsheetml/2009/9/main" uri="{B025F937-C7B1-47D3-B67F-A62EFF666E3E}">
          <x14:id>{0FCC521D-A3B4-4878-86A9-905B277D3DDD}</x14:id>
        </ext>
      </extLst>
    </cfRule>
  </conditionalFormatting>
  <conditionalFormatting sqref="M21">
    <cfRule type="dataBar" priority="13">
      <dataBar>
        <cfvo type="min"/>
        <cfvo type="max"/>
        <color rgb="FF638EC6"/>
      </dataBar>
      <extLst>
        <ext xmlns:x14="http://schemas.microsoft.com/office/spreadsheetml/2009/9/main" uri="{B025F937-C7B1-47D3-B67F-A62EFF666E3E}">
          <x14:id>{9FF80B4D-2B7B-4B80-A923-B04B4734C0F5}</x14:id>
        </ext>
      </extLst>
    </cfRule>
  </conditionalFormatting>
  <conditionalFormatting sqref="M23">
    <cfRule type="dataBar" priority="14">
      <dataBar>
        <cfvo type="min"/>
        <cfvo type="max"/>
        <color rgb="FF638EC6"/>
      </dataBar>
      <extLst>
        <ext xmlns:x14="http://schemas.microsoft.com/office/spreadsheetml/2009/9/main" uri="{B025F937-C7B1-47D3-B67F-A62EFF666E3E}">
          <x14:id>{F0F1990D-A6B7-49E9-A5E9-22EBB28B2529}</x14:id>
        </ext>
      </extLst>
    </cfRule>
  </conditionalFormatting>
  <conditionalFormatting sqref="M29">
    <cfRule type="dataBar" priority="15">
      <dataBar>
        <cfvo type="min"/>
        <cfvo type="max"/>
        <color rgb="FF638EC6"/>
      </dataBar>
      <extLst>
        <ext xmlns:x14="http://schemas.microsoft.com/office/spreadsheetml/2009/9/main" uri="{B025F937-C7B1-47D3-B67F-A62EFF666E3E}">
          <x14:id>{B068C5D5-402B-4109-A3B0-7DB7C7AB81D3}</x14:id>
        </ext>
      </extLst>
    </cfRule>
  </conditionalFormatting>
  <conditionalFormatting sqref="M30">
    <cfRule type="dataBar" priority="16">
      <dataBar>
        <cfvo type="min"/>
        <cfvo type="max"/>
        <color rgb="FF638EC6"/>
      </dataBar>
      <extLst>
        <ext xmlns:x14="http://schemas.microsoft.com/office/spreadsheetml/2009/9/main" uri="{B025F937-C7B1-47D3-B67F-A62EFF666E3E}">
          <x14:id>{A96F8384-7D68-44E4-AEF7-A6623059C4C4}</x14:id>
        </ext>
      </extLst>
    </cfRule>
  </conditionalFormatting>
  <conditionalFormatting sqref="M31">
    <cfRule type="dataBar" priority="17">
      <dataBar>
        <cfvo type="min"/>
        <cfvo type="max"/>
        <color rgb="FF638EC6"/>
      </dataBar>
      <extLst>
        <ext xmlns:x14="http://schemas.microsoft.com/office/spreadsheetml/2009/9/main" uri="{B025F937-C7B1-47D3-B67F-A62EFF666E3E}">
          <x14:id>{456F5475-5CA2-41A2-8B35-06E4FF965652}</x14:id>
        </ext>
      </extLst>
    </cfRule>
  </conditionalFormatting>
  <conditionalFormatting sqref="M33">
    <cfRule type="dataBar" priority="18">
      <dataBar>
        <cfvo type="min"/>
        <cfvo type="max"/>
        <color rgb="FF638EC6"/>
      </dataBar>
      <extLst>
        <ext xmlns:x14="http://schemas.microsoft.com/office/spreadsheetml/2009/9/main" uri="{B025F937-C7B1-47D3-B67F-A62EFF666E3E}">
          <x14:id>{AFF33334-8279-49A5-911E-03E4EEF3524B}</x14:id>
        </ext>
      </extLst>
    </cfRule>
  </conditionalFormatting>
  <conditionalFormatting sqref="M36">
    <cfRule type="dataBar" priority="19">
      <dataBar>
        <cfvo type="min"/>
        <cfvo type="max"/>
        <color rgb="FF638EC6"/>
      </dataBar>
      <extLst>
        <ext xmlns:x14="http://schemas.microsoft.com/office/spreadsheetml/2009/9/main" uri="{B025F937-C7B1-47D3-B67F-A62EFF666E3E}">
          <x14:id>{8249C28B-B930-44E3-89D0-F093B8574FDD}</x14:id>
        </ext>
      </extLst>
    </cfRule>
  </conditionalFormatting>
  <conditionalFormatting sqref="M38">
    <cfRule type="dataBar" priority="20">
      <dataBar>
        <cfvo type="min"/>
        <cfvo type="max"/>
        <color rgb="FF638EC6"/>
      </dataBar>
      <extLst>
        <ext xmlns:x14="http://schemas.microsoft.com/office/spreadsheetml/2009/9/main" uri="{B025F937-C7B1-47D3-B67F-A62EFF666E3E}">
          <x14:id>{F86C7C7F-E9D0-47D1-AD13-A81D102A3F73}</x14:id>
        </ext>
      </extLst>
    </cfRule>
  </conditionalFormatting>
  <conditionalFormatting sqref="D32:L32 M39">
    <cfRule type="dataBar" priority="21">
      <dataBar>
        <cfvo type="min"/>
        <cfvo type="max"/>
        <color rgb="FF638EC6"/>
      </dataBar>
      <extLst>
        <ext xmlns:x14="http://schemas.microsoft.com/office/spreadsheetml/2009/9/main" uri="{B025F937-C7B1-47D3-B67F-A62EFF666E3E}">
          <x14:id>{BE686FE3-F7BA-436D-AD7D-214098778A94}</x14:id>
        </ext>
      </extLst>
    </cfRule>
  </conditionalFormatting>
  <conditionalFormatting sqref="D33:L33 M40">
    <cfRule type="dataBar" priority="22">
      <dataBar>
        <cfvo type="min"/>
        <cfvo type="max"/>
        <color rgb="FF638EC6"/>
      </dataBar>
      <extLst>
        <ext xmlns:x14="http://schemas.microsoft.com/office/spreadsheetml/2009/9/main" uri="{B025F937-C7B1-47D3-B67F-A62EFF666E3E}">
          <x14:id>{30A29BF8-2BB7-4F00-96DA-76744C3A015B}</x14:id>
        </ext>
      </extLst>
    </cfRule>
  </conditionalFormatting>
  <hyperlinks>
    <hyperlink ref="B7" location="URBA!A1" display="Urbanísmo: Planeamiento, gestión, ejecución y disciplina urbanística."/>
    <hyperlink ref="B8" location="PATRI!A1" display="Protección y  gestión del patrimonio histórico"/>
    <hyperlink ref="B9" location="VIVI!A1" display="Promoción y gestión de la vivienda de protección pública con criterios de sostenibilidad financiera"/>
    <hyperlink ref="B10" location="REHA!A1" display="Conservación y rehabilitación de la edificación"/>
    <hyperlink ref="B11" location="ARE!A1" display="Evacuación y tratamiento de aguas residuales"/>
    <hyperlink ref="B12" location="VIA!A1" display="Infraestructura viaria y otros equipamentos de titularidad de la entidad local"/>
    <hyperlink ref="B13" location="POLI!A1" display="Policía local"/>
    <hyperlink ref="B14" location="TRAFI!A1" display="Tráfico, estacionamiento de vehículos y movilidad"/>
    <hyperlink ref="B15" location="TURI!A1" display="Información y promoción de la actividad turística de interés y ámbito local."/>
    <hyperlink ref="B16" location="FER!A1" display="Ferias"/>
    <hyperlink ref="B17" location="MER!A1" display="Abastos, mercados, lonjas"/>
    <hyperlink ref="B18" location="AMB!A1" display="Comercio ambulante"/>
    <hyperlink ref="B19" location="SALU!A1" display="Protección de la salubridad pública"/>
    <hyperlink ref="B20" location="FUN!A1" display="Actividades fuenerarias"/>
    <hyperlink ref="B21" location="DEP!A1" display="Promoción del deporte"/>
    <hyperlink ref="B22" location="IDEP!A1" display="Instalaciones deportivas"/>
    <hyperlink ref="B23" location="TILI!A1" display="Instalaciones de ocupación de tiempo libre"/>
    <hyperlink ref="B24" location="PROCU!A1" display="Promoción de la cultura"/>
    <hyperlink ref="B25" location="ECU!A1" display="Equipamientos culturales"/>
    <hyperlink ref="B26" location="ESCO!A1" display="Participar en la vigilancia del cumplimiento de la escolaridad obligatoria"/>
    <hyperlink ref="B27" location="SOLE!A1" display="Cooperar con las administraciones educativas correspondientes en la obtención de los solares necesarios para la construcción de nuevos centros docentes"/>
    <hyperlink ref="B28" location="CENT!A1" display="Conservación, mantenimiento y vigilancia de los edificios de titularidad local destinados a centros públicos de educación infantil, de educación primaria o de educación especial"/>
    <hyperlink ref="B29" location="TECNO!A1" display="Promoción en su término municipal de la participación de los ciudadanos en el uso eficiente y sostenible de las tecnologías de la información y las comunicacione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9FC3751D-F4C8-4755-A8C3-14958445B386}">
            <x14:dataBar minLength="0" maxLength="100" negativeBarColorSameAsPositive="1" axisPosition="none">
              <x14:cfvo type="min"/>
              <x14:cfvo type="max"/>
            </x14:dataBar>
          </x14:cfRule>
          <xm:sqref>M8</xm:sqref>
        </x14:conditionalFormatting>
        <x14:conditionalFormatting xmlns:xm="http://schemas.microsoft.com/office/excel/2006/main">
          <x14:cfRule type="dataBar" id="{BA1E5A3D-9F0C-4D91-AA9E-67071F65C79D}">
            <x14:dataBar minLength="0" maxLength="100" negativeBarColorSameAsPositive="1" axisPosition="none">
              <x14:cfvo type="min"/>
              <x14:cfvo type="max"/>
            </x14:dataBar>
          </x14:cfRule>
          <xm:sqref>M9</xm:sqref>
        </x14:conditionalFormatting>
        <x14:conditionalFormatting xmlns:xm="http://schemas.microsoft.com/office/excel/2006/main">
          <x14:cfRule type="dataBar" id="{A0292D69-EB61-4C8F-828D-3871D2B455C1}">
            <x14:dataBar minLength="0" maxLength="100" negativeBarColorSameAsPositive="1" axisPosition="none">
              <x14:cfvo type="min"/>
              <x14:cfvo type="max"/>
            </x14:dataBar>
          </x14:cfRule>
          <xm:sqref>M10</xm:sqref>
        </x14:conditionalFormatting>
        <x14:conditionalFormatting xmlns:xm="http://schemas.microsoft.com/office/excel/2006/main">
          <x14:cfRule type="dataBar" id="{7729C475-1FD4-4A5E-9191-3FF6559D68EF}">
            <x14:dataBar minLength="0" maxLength="100" negativeBarColorSameAsPositive="1" axisPosition="none">
              <x14:cfvo type="min"/>
              <x14:cfvo type="max"/>
            </x14:dataBar>
          </x14:cfRule>
          <xm:sqref>M11</xm:sqref>
        </x14:conditionalFormatting>
        <x14:conditionalFormatting xmlns:xm="http://schemas.microsoft.com/office/excel/2006/main">
          <x14:cfRule type="dataBar" id="{F9311798-4C5A-4BEB-9B81-0A3C1C614192}">
            <x14:dataBar minLength="0" maxLength="100" negativeBarColorSameAsPositive="1" axisPosition="none">
              <x14:cfvo type="min"/>
              <x14:cfvo type="max"/>
            </x14:dataBar>
          </x14:cfRule>
          <xm:sqref>M12</xm:sqref>
        </x14:conditionalFormatting>
        <x14:conditionalFormatting xmlns:xm="http://schemas.microsoft.com/office/excel/2006/main">
          <x14:cfRule type="dataBar" id="{FD31EDA8-D88B-4588-89D4-BFBC28C22F49}">
            <x14:dataBar minLength="0" maxLength="100" negativeBarColorSameAsPositive="1" axisPosition="none">
              <x14:cfvo type="min"/>
              <x14:cfvo type="max"/>
            </x14:dataBar>
          </x14:cfRule>
          <xm:sqref>M13</xm:sqref>
        </x14:conditionalFormatting>
        <x14:conditionalFormatting xmlns:xm="http://schemas.microsoft.com/office/excel/2006/main">
          <x14:cfRule type="dataBar" id="{80B7A834-F49A-4BBD-8F7D-45F5792F1A37}">
            <x14:dataBar minLength="0" maxLength="100" negativeBarColorSameAsPositive="1" axisPosition="none">
              <x14:cfvo type="min"/>
              <x14:cfvo type="max"/>
            </x14:dataBar>
          </x14:cfRule>
          <xm:sqref>M15</xm:sqref>
        </x14:conditionalFormatting>
        <x14:conditionalFormatting xmlns:xm="http://schemas.microsoft.com/office/excel/2006/main">
          <x14:cfRule type="dataBar" id="{A19D66C6-E571-4C23-BE6A-913C1CC228FF}">
            <x14:dataBar minLength="0" maxLength="100" negativeBarColorSameAsPositive="1" axisPosition="none">
              <x14:cfvo type="min"/>
              <x14:cfvo type="max"/>
            </x14:dataBar>
          </x14:cfRule>
          <xm:sqref>M16</xm:sqref>
        </x14:conditionalFormatting>
        <x14:conditionalFormatting xmlns:xm="http://schemas.microsoft.com/office/excel/2006/main">
          <x14:cfRule type="dataBar" id="{95CE310E-C470-457C-9D46-F55C504FB3EC}">
            <x14:dataBar minLength="0" maxLength="100" negativeBarColorSameAsPositive="1" axisPosition="none">
              <x14:cfvo type="min"/>
              <x14:cfvo type="max"/>
            </x14:dataBar>
          </x14:cfRule>
          <xm:sqref>M17</xm:sqref>
        </x14:conditionalFormatting>
        <x14:conditionalFormatting xmlns:xm="http://schemas.microsoft.com/office/excel/2006/main">
          <x14:cfRule type="dataBar" id="{3B13800F-3529-4DF4-83B3-C166AC72558E}">
            <x14:dataBar minLength="0" maxLength="100" negativeBarColorSameAsPositive="1" axisPosition="none">
              <x14:cfvo type="min"/>
              <x14:cfvo type="max"/>
            </x14:dataBar>
          </x14:cfRule>
          <xm:sqref>M18</xm:sqref>
        </x14:conditionalFormatting>
        <x14:conditionalFormatting xmlns:xm="http://schemas.microsoft.com/office/excel/2006/main">
          <x14:cfRule type="dataBar" id="{1577345B-1017-4C0B-8BDB-78EA33B9BE97}">
            <x14:dataBar minLength="0" maxLength="100" negativeBarColorSameAsPositive="1" axisPosition="none">
              <x14:cfvo type="min"/>
              <x14:cfvo type="max"/>
            </x14:dataBar>
          </x14:cfRule>
          <xm:sqref>M19</xm:sqref>
        </x14:conditionalFormatting>
        <x14:conditionalFormatting xmlns:xm="http://schemas.microsoft.com/office/excel/2006/main">
          <x14:cfRule type="dataBar" id="{0FCC521D-A3B4-4878-86A9-905B277D3DDD}">
            <x14:dataBar minLength="0" maxLength="100" negativeBarColorSameAsPositive="1" axisPosition="none">
              <x14:cfvo type="min"/>
              <x14:cfvo type="max"/>
            </x14:dataBar>
          </x14:cfRule>
          <xm:sqref>M20</xm:sqref>
        </x14:conditionalFormatting>
        <x14:conditionalFormatting xmlns:xm="http://schemas.microsoft.com/office/excel/2006/main">
          <x14:cfRule type="dataBar" id="{9FF80B4D-2B7B-4B80-A923-B04B4734C0F5}">
            <x14:dataBar minLength="0" maxLength="100" negativeBarColorSameAsPositive="1" axisPosition="none">
              <x14:cfvo type="min"/>
              <x14:cfvo type="max"/>
            </x14:dataBar>
          </x14:cfRule>
          <xm:sqref>M21</xm:sqref>
        </x14:conditionalFormatting>
        <x14:conditionalFormatting xmlns:xm="http://schemas.microsoft.com/office/excel/2006/main">
          <x14:cfRule type="dataBar" id="{F0F1990D-A6B7-49E9-A5E9-22EBB28B2529}">
            <x14:dataBar minLength="0" maxLength="100" negativeBarColorSameAsPositive="1" axisPosition="none">
              <x14:cfvo type="min"/>
              <x14:cfvo type="max"/>
            </x14:dataBar>
          </x14:cfRule>
          <xm:sqref>M23</xm:sqref>
        </x14:conditionalFormatting>
        <x14:conditionalFormatting xmlns:xm="http://schemas.microsoft.com/office/excel/2006/main">
          <x14:cfRule type="dataBar" id="{B068C5D5-402B-4109-A3B0-7DB7C7AB81D3}">
            <x14:dataBar minLength="0" maxLength="100" negativeBarColorSameAsPositive="1" axisPosition="none">
              <x14:cfvo type="min"/>
              <x14:cfvo type="max"/>
            </x14:dataBar>
          </x14:cfRule>
          <xm:sqref>M29</xm:sqref>
        </x14:conditionalFormatting>
        <x14:conditionalFormatting xmlns:xm="http://schemas.microsoft.com/office/excel/2006/main">
          <x14:cfRule type="dataBar" id="{A96F8384-7D68-44E4-AEF7-A6623059C4C4}">
            <x14:dataBar minLength="0" maxLength="100" negativeBarColorSameAsPositive="1" axisPosition="none">
              <x14:cfvo type="min"/>
              <x14:cfvo type="max"/>
            </x14:dataBar>
          </x14:cfRule>
          <xm:sqref>M30</xm:sqref>
        </x14:conditionalFormatting>
        <x14:conditionalFormatting xmlns:xm="http://schemas.microsoft.com/office/excel/2006/main">
          <x14:cfRule type="dataBar" id="{456F5475-5CA2-41A2-8B35-06E4FF965652}">
            <x14:dataBar minLength="0" maxLength="100" negativeBarColorSameAsPositive="1" axisPosition="none">
              <x14:cfvo type="min"/>
              <x14:cfvo type="max"/>
            </x14:dataBar>
          </x14:cfRule>
          <xm:sqref>M31</xm:sqref>
        </x14:conditionalFormatting>
        <x14:conditionalFormatting xmlns:xm="http://schemas.microsoft.com/office/excel/2006/main">
          <x14:cfRule type="dataBar" id="{AFF33334-8279-49A5-911E-03E4EEF3524B}">
            <x14:dataBar minLength="0" maxLength="100" negativeBarColorSameAsPositive="1" axisPosition="none">
              <x14:cfvo type="min"/>
              <x14:cfvo type="max"/>
            </x14:dataBar>
          </x14:cfRule>
          <xm:sqref>M33</xm:sqref>
        </x14:conditionalFormatting>
        <x14:conditionalFormatting xmlns:xm="http://schemas.microsoft.com/office/excel/2006/main">
          <x14:cfRule type="dataBar" id="{8249C28B-B930-44E3-89D0-F093B8574FDD}">
            <x14:dataBar minLength="0" maxLength="100" negativeBarColorSameAsPositive="1" axisPosition="none">
              <x14:cfvo type="min"/>
              <x14:cfvo type="max"/>
            </x14:dataBar>
          </x14:cfRule>
          <xm:sqref>M36</xm:sqref>
        </x14:conditionalFormatting>
        <x14:conditionalFormatting xmlns:xm="http://schemas.microsoft.com/office/excel/2006/main">
          <x14:cfRule type="dataBar" id="{F86C7C7F-E9D0-47D1-AD13-A81D102A3F73}">
            <x14:dataBar minLength="0" maxLength="100" negativeBarColorSameAsPositive="1" axisPosition="none">
              <x14:cfvo type="min"/>
              <x14:cfvo type="max"/>
            </x14:dataBar>
          </x14:cfRule>
          <xm:sqref>M38</xm:sqref>
        </x14:conditionalFormatting>
        <x14:conditionalFormatting xmlns:xm="http://schemas.microsoft.com/office/excel/2006/main">
          <x14:cfRule type="dataBar" id="{BE686FE3-F7BA-436D-AD7D-214098778A94}">
            <x14:dataBar minLength="0" maxLength="100" negativeBarColorSameAsPositive="1" axisPosition="none">
              <x14:cfvo type="min"/>
              <x14:cfvo type="max"/>
            </x14:dataBar>
          </x14:cfRule>
          <xm:sqref>D32:L32 M39</xm:sqref>
        </x14:conditionalFormatting>
        <x14:conditionalFormatting xmlns:xm="http://schemas.microsoft.com/office/excel/2006/main">
          <x14:cfRule type="dataBar" id="{30A29BF8-2BB7-4F00-96DA-76744C3A015B}">
            <x14:dataBar minLength="0" maxLength="100" negativeBarColorSameAsPositive="1" axisPosition="none">
              <x14:cfvo type="min"/>
              <x14:cfvo type="max"/>
            </x14:dataBar>
          </x14:cfRule>
          <xm:sqref>D33:L33 M40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8" zoomScaleNormal="100" workbookViewId="0">
      <selection activeCell="L47" sqref="L47:N47"/>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3">
      <c r="B3" s="225" t="s">
        <v>58</v>
      </c>
      <c r="C3" s="225"/>
      <c r="D3" s="225"/>
      <c r="E3" s="225"/>
      <c r="F3" s="225"/>
      <c r="G3" s="225"/>
      <c r="H3" s="225"/>
      <c r="I3" s="225"/>
      <c r="J3" s="225"/>
      <c r="K3" s="225"/>
      <c r="L3" s="225"/>
      <c r="M3" s="225"/>
      <c r="N3" s="225"/>
      <c r="O3" s="225"/>
      <c r="P3" s="225"/>
      <c r="Q3" s="125"/>
    </row>
    <row r="4" spans="1:17" ht="17.25" customHeight="1" x14ac:dyDescent="0.3">
      <c r="B4" s="225" t="s">
        <v>59</v>
      </c>
      <c r="C4" s="225"/>
      <c r="D4" s="225"/>
      <c r="E4" s="225"/>
      <c r="F4" s="225"/>
      <c r="G4" s="225"/>
      <c r="H4" s="225"/>
      <c r="I4" s="225"/>
      <c r="J4" s="225"/>
      <c r="K4" s="225"/>
      <c r="L4" s="225"/>
      <c r="M4" s="225"/>
      <c r="N4" s="225"/>
      <c r="O4" s="225"/>
      <c r="P4" s="225"/>
      <c r="Q4" s="125"/>
    </row>
    <row r="5" spans="1:17" ht="17.25" customHeight="1" x14ac:dyDescent="0.3">
      <c r="B5" s="127"/>
      <c r="C5" s="127"/>
      <c r="D5" s="127"/>
      <c r="E5" s="127"/>
      <c r="F5" s="127"/>
      <c r="G5" s="127"/>
      <c r="H5" s="127"/>
      <c r="I5" s="127"/>
      <c r="J5" s="127"/>
      <c r="K5" s="127"/>
      <c r="L5" s="127"/>
      <c r="M5" s="127"/>
      <c r="N5" s="127"/>
      <c r="O5" s="127"/>
      <c r="P5" s="127"/>
      <c r="Q5" s="125"/>
    </row>
    <row r="6" spans="1:17" ht="15" customHeight="1" thickBot="1" x14ac:dyDescent="0.35">
      <c r="A6" s="128" t="s">
        <v>32</v>
      </c>
      <c r="B6" s="246" t="s">
        <v>29</v>
      </c>
      <c r="C6" s="246"/>
      <c r="D6" s="246"/>
      <c r="E6" s="246"/>
      <c r="F6" s="246"/>
      <c r="G6" s="246"/>
      <c r="H6" s="127"/>
      <c r="I6" s="127"/>
      <c r="J6" s="127"/>
      <c r="K6" s="127"/>
      <c r="L6" s="127"/>
      <c r="M6" s="127"/>
      <c r="N6" s="127"/>
      <c r="O6" s="127"/>
      <c r="P6" s="127"/>
      <c r="Q6" s="125"/>
    </row>
    <row r="7" spans="1:17" ht="15" customHeight="1" thickTop="1" x14ac:dyDescent="0.25">
      <c r="B7" s="125"/>
      <c r="C7" s="125"/>
      <c r="D7" s="125"/>
      <c r="E7" s="125"/>
      <c r="F7" s="125"/>
      <c r="G7" s="125"/>
      <c r="H7" s="125"/>
      <c r="I7" s="125"/>
      <c r="J7" s="125"/>
      <c r="K7" s="125"/>
      <c r="L7" s="125"/>
      <c r="M7" s="125"/>
      <c r="N7" s="125"/>
      <c r="O7" s="125"/>
      <c r="P7" s="125"/>
      <c r="Q7" s="125"/>
    </row>
    <row r="8" spans="1:17" ht="15" customHeight="1" thickBot="1" x14ac:dyDescent="0.3">
      <c r="B8" s="226" t="s">
        <v>19</v>
      </c>
      <c r="C8" s="226"/>
      <c r="D8" s="226"/>
      <c r="E8" s="125"/>
      <c r="F8" s="252"/>
      <c r="G8" s="253"/>
      <c r="H8" s="253"/>
      <c r="I8" s="253"/>
      <c r="J8" s="253"/>
      <c r="K8" s="253"/>
      <c r="L8" s="125"/>
      <c r="M8" s="125"/>
      <c r="N8" s="125"/>
      <c r="O8" s="125"/>
      <c r="P8" s="125"/>
      <c r="Q8" s="125"/>
    </row>
    <row r="9" spans="1:17" ht="15" customHeight="1" thickTop="1" thickBot="1" x14ac:dyDescent="0.3">
      <c r="B9" s="125"/>
      <c r="C9" s="227" t="s">
        <v>174</v>
      </c>
      <c r="D9" s="228"/>
      <c r="E9" s="228"/>
      <c r="F9" s="228"/>
      <c r="G9" s="228"/>
      <c r="H9" s="229"/>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0"/>
      <c r="D11" s="231"/>
      <c r="E11" s="231"/>
      <c r="F11" s="231"/>
      <c r="G11" s="231"/>
      <c r="H11" s="232"/>
      <c r="I11" s="218"/>
      <c r="J11" s="218"/>
      <c r="K11" s="219"/>
      <c r="L11" s="125"/>
      <c r="M11" s="125"/>
      <c r="N11" s="125"/>
      <c r="O11" s="125"/>
      <c r="P11" s="125"/>
      <c r="Q11" s="125"/>
    </row>
    <row r="12" spans="1:17" ht="15" customHeight="1" thickTop="1" thickBot="1" x14ac:dyDescent="0.3">
      <c r="B12" s="125"/>
      <c r="C12" s="233"/>
      <c r="D12" s="234"/>
      <c r="E12" s="234"/>
      <c r="F12" s="234"/>
      <c r="G12" s="234"/>
      <c r="H12" s="235"/>
      <c r="I12" s="218"/>
      <c r="J12" s="218"/>
      <c r="K12" s="219"/>
      <c r="L12" s="125"/>
      <c r="M12" s="125"/>
      <c r="N12" s="125"/>
      <c r="O12" s="125"/>
      <c r="P12" s="125"/>
      <c r="Q12" s="125"/>
    </row>
    <row r="13" spans="1:17" ht="15" customHeight="1" thickTop="1" thickBot="1" x14ac:dyDescent="0.3">
      <c r="B13" s="125"/>
      <c r="C13" s="125"/>
      <c r="D13" s="125"/>
      <c r="E13" s="125"/>
      <c r="F13" s="247" t="s">
        <v>1</v>
      </c>
      <c r="G13" s="247"/>
      <c r="H13" s="247"/>
      <c r="I13" s="247"/>
      <c r="J13" s="247"/>
      <c r="K13" s="259"/>
      <c r="L13" s="224">
        <f>SUM(F9:K12)</f>
        <v>0</v>
      </c>
      <c r="M13" s="224"/>
      <c r="N13" s="224"/>
      <c r="O13" s="125"/>
      <c r="P13" s="125"/>
      <c r="Q13" s="125"/>
    </row>
    <row r="14" spans="1:17" ht="15" customHeight="1" thickTop="1" thickBot="1" x14ac:dyDescent="0.3">
      <c r="B14" s="125"/>
      <c r="C14" s="125"/>
      <c r="D14" s="125"/>
      <c r="E14" s="125"/>
      <c r="F14" s="129"/>
      <c r="G14" s="129"/>
      <c r="H14" s="129"/>
      <c r="I14" s="129"/>
      <c r="J14" s="129"/>
      <c r="K14" s="129"/>
      <c r="L14" s="130"/>
      <c r="M14" s="130"/>
      <c r="N14" s="130"/>
      <c r="O14" s="125"/>
      <c r="P14" s="125"/>
      <c r="Q14" s="125"/>
    </row>
    <row r="15" spans="1:17" ht="15" customHeight="1" thickTop="1" thickBot="1" x14ac:dyDescent="0.3">
      <c r="B15" s="250" t="s">
        <v>0</v>
      </c>
      <c r="C15" s="250"/>
      <c r="D15" s="250"/>
      <c r="E15" s="250"/>
      <c r="F15" s="250"/>
      <c r="G15" s="250"/>
      <c r="H15" s="251"/>
      <c r="I15" s="236"/>
      <c r="J15" s="237"/>
      <c r="K15" s="238"/>
      <c r="L15" s="125"/>
      <c r="M15" s="125"/>
      <c r="N15" s="125"/>
      <c r="O15" s="125"/>
      <c r="P15" s="125"/>
      <c r="Q15" s="125"/>
    </row>
    <row r="16" spans="1:17" ht="15" customHeight="1" thickTop="1" thickBot="1" x14ac:dyDescent="0.3">
      <c r="B16" s="125"/>
      <c r="C16" s="239" t="s">
        <v>175</v>
      </c>
      <c r="D16" s="228"/>
      <c r="E16" s="228"/>
      <c r="F16" s="228"/>
      <c r="G16" s="228"/>
      <c r="H16" s="229"/>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0"/>
      <c r="D18" s="231"/>
      <c r="E18" s="231"/>
      <c r="F18" s="231"/>
      <c r="G18" s="231"/>
      <c r="H18" s="232"/>
      <c r="I18" s="218"/>
      <c r="J18" s="218"/>
      <c r="K18" s="219"/>
      <c r="L18" s="125"/>
      <c r="M18" s="125"/>
      <c r="N18" s="125"/>
      <c r="O18" s="125"/>
      <c r="P18" s="125"/>
      <c r="Q18" s="125"/>
    </row>
    <row r="19" spans="2:18" ht="15" customHeight="1" thickTop="1" thickBot="1" x14ac:dyDescent="0.3">
      <c r="B19" s="125"/>
      <c r="C19" s="233"/>
      <c r="D19" s="234"/>
      <c r="E19" s="234"/>
      <c r="F19" s="234"/>
      <c r="G19" s="234"/>
      <c r="H19" s="235"/>
      <c r="I19" s="218"/>
      <c r="J19" s="218"/>
      <c r="K19" s="219"/>
      <c r="L19" s="125"/>
      <c r="M19" s="125"/>
      <c r="N19" s="125"/>
      <c r="O19" s="125"/>
      <c r="P19" s="125"/>
      <c r="Q19" s="125"/>
    </row>
    <row r="20" spans="2:18" ht="15" customHeight="1" thickTop="1" thickBot="1" x14ac:dyDescent="0.3">
      <c r="B20" s="125"/>
      <c r="C20" s="260"/>
      <c r="D20" s="260"/>
      <c r="E20" s="125"/>
      <c r="F20" s="247" t="s">
        <v>2</v>
      </c>
      <c r="G20" s="247"/>
      <c r="H20" s="247"/>
      <c r="I20" s="248"/>
      <c r="J20" s="248"/>
      <c r="K20" s="249"/>
      <c r="L20" s="224">
        <f>SUM(I16:K19)</f>
        <v>0</v>
      </c>
      <c r="M20" s="224"/>
      <c r="N20" s="224"/>
      <c r="O20" s="125"/>
      <c r="P20" s="125"/>
      <c r="Q20" s="125"/>
    </row>
    <row r="21" spans="2:18" ht="15" customHeight="1" thickTop="1" x14ac:dyDescent="0.25">
      <c r="B21" s="125"/>
      <c r="C21" s="131"/>
      <c r="D21" s="131"/>
      <c r="E21" s="125"/>
      <c r="F21" s="129"/>
      <c r="G21" s="129"/>
      <c r="H21" s="129"/>
      <c r="I21" s="129"/>
      <c r="J21" s="132"/>
      <c r="K21" s="129"/>
      <c r="L21" s="130"/>
      <c r="M21" s="130"/>
      <c r="N21" s="130"/>
      <c r="O21" s="125"/>
      <c r="P21" s="125"/>
      <c r="Q21" s="125"/>
    </row>
    <row r="22" spans="2:18" ht="15" customHeight="1" thickBot="1" x14ac:dyDescent="0.3">
      <c r="B22" s="226" t="s">
        <v>31</v>
      </c>
      <c r="C22" s="226"/>
      <c r="D22" s="226"/>
      <c r="E22" s="226"/>
      <c r="F22" s="226"/>
      <c r="G22" s="226"/>
      <c r="H22" s="226"/>
      <c r="I22" s="226"/>
      <c r="J22" s="226"/>
      <c r="K22" s="226"/>
      <c r="L22" s="226"/>
      <c r="M22" s="226"/>
      <c r="N22" s="226"/>
      <c r="O22" s="226"/>
      <c r="P22" s="226"/>
      <c r="Q22" s="125"/>
    </row>
    <row r="23" spans="2:18" ht="15" customHeight="1" thickTop="1" thickBot="1" x14ac:dyDescent="0.3">
      <c r="B23" s="125"/>
      <c r="C23" s="261" t="s">
        <v>176</v>
      </c>
      <c r="D23" s="262"/>
      <c r="E23" s="262"/>
      <c r="F23" s="262"/>
      <c r="G23" s="262"/>
      <c r="H23" s="263"/>
      <c r="I23" s="218"/>
      <c r="J23" s="218"/>
      <c r="K23" s="219"/>
      <c r="L23" s="125"/>
      <c r="M23" s="125"/>
      <c r="N23" s="125"/>
      <c r="O23" s="125"/>
      <c r="P23" s="125"/>
      <c r="Q23" s="125"/>
    </row>
    <row r="24" spans="2:18" ht="15" customHeight="1" thickTop="1" thickBot="1" x14ac:dyDescent="0.3">
      <c r="B24" s="125"/>
      <c r="C24" s="264"/>
      <c r="D24" s="265"/>
      <c r="E24" s="265"/>
      <c r="F24" s="265"/>
      <c r="G24" s="265"/>
      <c r="H24" s="266"/>
      <c r="I24" s="218"/>
      <c r="J24" s="218"/>
      <c r="K24" s="219"/>
      <c r="L24" s="125"/>
      <c r="M24" s="125"/>
      <c r="N24" s="125"/>
      <c r="O24" s="125"/>
      <c r="P24" s="125"/>
      <c r="Q24" s="125"/>
    </row>
    <row r="25" spans="2:18" ht="15" customHeight="1" thickTop="1" thickBot="1" x14ac:dyDescent="0.3">
      <c r="B25" s="125"/>
      <c r="C25" s="125"/>
      <c r="D25" s="125"/>
      <c r="E25" s="125"/>
      <c r="F25" s="247" t="s">
        <v>3</v>
      </c>
      <c r="G25" s="247"/>
      <c r="H25" s="247"/>
      <c r="I25" s="248"/>
      <c r="J25" s="248"/>
      <c r="K25" s="249"/>
      <c r="L25" s="224">
        <f>SUM(I23:K24)</f>
        <v>0</v>
      </c>
      <c r="M25" s="224"/>
      <c r="N25" s="224"/>
      <c r="O25" s="125"/>
      <c r="P25" s="125"/>
      <c r="Q25" s="125"/>
    </row>
    <row r="26" spans="2:18" ht="15" customHeight="1" thickTop="1" thickBot="1" x14ac:dyDescent="0.3">
      <c r="B26" s="125"/>
      <c r="C26" s="125"/>
      <c r="D26" s="125"/>
      <c r="E26" s="125"/>
      <c r="F26" s="129"/>
      <c r="G26" s="129"/>
      <c r="H26" s="129"/>
      <c r="I26" s="129"/>
      <c r="J26" s="129"/>
      <c r="K26" s="129"/>
      <c r="L26" s="130"/>
      <c r="M26" s="130"/>
      <c r="N26" s="130"/>
      <c r="O26" s="125"/>
      <c r="P26" s="125"/>
      <c r="Q26" s="125"/>
    </row>
    <row r="27" spans="2:18" ht="15" customHeight="1" thickTop="1" thickBot="1" x14ac:dyDescent="0.3">
      <c r="B27" s="215" t="s">
        <v>177</v>
      </c>
      <c r="C27" s="215"/>
      <c r="D27" s="215"/>
      <c r="E27" s="215"/>
      <c r="F27" s="215"/>
      <c r="G27" s="133"/>
      <c r="H27" s="216" t="s">
        <v>178</v>
      </c>
      <c r="I27" s="216"/>
      <c r="J27" s="216"/>
      <c r="K27" s="134"/>
      <c r="L27" s="217"/>
      <c r="M27" s="218"/>
      <c r="N27" s="219"/>
      <c r="O27" s="125"/>
      <c r="P27" s="125"/>
      <c r="Q27" s="125"/>
    </row>
    <row r="28" spans="2:18" ht="15" customHeight="1" thickTop="1" x14ac:dyDescent="0.25">
      <c r="B28" s="125"/>
      <c r="C28" s="125"/>
      <c r="D28" s="125"/>
      <c r="E28" s="125"/>
      <c r="F28" s="129"/>
      <c r="G28" s="129"/>
      <c r="H28" s="129"/>
      <c r="I28" s="129"/>
      <c r="J28" s="129"/>
      <c r="K28" s="129"/>
      <c r="L28" s="130"/>
      <c r="M28" s="130"/>
      <c r="N28" s="130"/>
      <c r="O28" s="125"/>
      <c r="P28" s="125"/>
      <c r="Q28" s="125"/>
    </row>
    <row r="29" spans="2:18" ht="15" customHeight="1" thickBot="1" x14ac:dyDescent="0.3">
      <c r="B29" s="226" t="s">
        <v>36</v>
      </c>
      <c r="C29" s="226"/>
      <c r="D29" s="226"/>
      <c r="E29" s="226"/>
      <c r="F29" s="226"/>
      <c r="G29" s="226"/>
      <c r="H29" s="226"/>
      <c r="I29" s="226"/>
      <c r="J29" s="226"/>
      <c r="K29" s="226"/>
      <c r="L29" s="226"/>
      <c r="M29" s="226"/>
      <c r="N29" s="226"/>
      <c r="O29" s="125"/>
      <c r="P29" s="125"/>
      <c r="Q29" s="125"/>
      <c r="R29" s="135"/>
    </row>
    <row r="30" spans="2:18" ht="15" customHeight="1" thickTop="1" thickBot="1" x14ac:dyDescent="0.3">
      <c r="B30" s="125"/>
      <c r="C30" s="240" t="s">
        <v>179</v>
      </c>
      <c r="D30" s="241"/>
      <c r="E30" s="241"/>
      <c r="F30" s="241"/>
      <c r="G30" s="241"/>
      <c r="H30" s="242"/>
      <c r="I30" s="218"/>
      <c r="J30" s="218"/>
      <c r="K30" s="219"/>
      <c r="L30" s="125"/>
      <c r="M30" s="125"/>
      <c r="N30" s="125"/>
      <c r="O30" s="125"/>
      <c r="P30" s="125"/>
      <c r="Q30" s="125"/>
      <c r="R30" s="135"/>
    </row>
    <row r="31" spans="2:18" ht="15" customHeight="1" thickTop="1" thickBot="1" x14ac:dyDescent="0.3">
      <c r="B31" s="125"/>
      <c r="C31" s="243" t="s">
        <v>180</v>
      </c>
      <c r="D31" s="244"/>
      <c r="E31" s="244"/>
      <c r="F31" s="244"/>
      <c r="G31" s="244"/>
      <c r="H31" s="245"/>
      <c r="I31" s="218"/>
      <c r="J31" s="218"/>
      <c r="K31" s="219"/>
      <c r="L31" s="125"/>
      <c r="M31" s="125"/>
      <c r="N31" s="125"/>
      <c r="O31" s="125"/>
      <c r="P31" s="125"/>
      <c r="Q31" s="125"/>
      <c r="R31" s="135"/>
    </row>
    <row r="32" spans="2:18" ht="15" customHeight="1" thickTop="1" thickBot="1" x14ac:dyDescent="0.3">
      <c r="B32" s="136"/>
      <c r="C32" s="136"/>
      <c r="D32" s="136"/>
      <c r="E32" s="136"/>
      <c r="F32" s="247" t="s">
        <v>4</v>
      </c>
      <c r="G32" s="247"/>
      <c r="H32" s="247"/>
      <c r="I32" s="248"/>
      <c r="J32" s="248"/>
      <c r="K32" s="249"/>
      <c r="L32" s="224">
        <f>SUM(I30:K31)</f>
        <v>0</v>
      </c>
      <c r="M32" s="224"/>
      <c r="N32" s="224"/>
      <c r="O32" s="125"/>
      <c r="P32" s="125"/>
      <c r="Q32" s="125"/>
      <c r="R32" s="135"/>
    </row>
    <row r="33" spans="1:18" ht="15" customHeight="1" thickTop="1" thickBot="1" x14ac:dyDescent="0.3">
      <c r="B33" s="125"/>
      <c r="C33" s="125"/>
      <c r="D33" s="125"/>
      <c r="E33" s="125"/>
      <c r="F33" s="129"/>
      <c r="G33" s="129"/>
      <c r="H33" s="129"/>
      <c r="I33" s="129"/>
      <c r="J33" s="129"/>
      <c r="K33" s="129"/>
      <c r="L33" s="130"/>
      <c r="M33" s="130"/>
      <c r="N33" s="130"/>
      <c r="O33" s="125"/>
      <c r="P33" s="125"/>
      <c r="Q33" s="125"/>
      <c r="R33" s="135"/>
    </row>
    <row r="34" spans="1:18" ht="15" customHeight="1" thickTop="1" thickBot="1" x14ac:dyDescent="0.3">
      <c r="B34" s="220" t="s">
        <v>181</v>
      </c>
      <c r="C34" s="220"/>
      <c r="D34" s="220"/>
      <c r="E34" s="220"/>
      <c r="F34" s="220"/>
      <c r="G34" s="137"/>
      <c r="H34" s="137"/>
      <c r="I34" s="137"/>
      <c r="J34" s="137"/>
      <c r="K34" s="138"/>
      <c r="L34" s="217"/>
      <c r="M34" s="218"/>
      <c r="N34" s="219"/>
      <c r="O34" s="125"/>
      <c r="P34" s="125"/>
      <c r="Q34" s="125"/>
      <c r="R34" s="135"/>
    </row>
    <row r="35" spans="1:18" ht="15" customHeight="1" thickTop="1" thickBot="1" x14ac:dyDescent="0.3">
      <c r="B35" s="139"/>
      <c r="C35" s="139"/>
      <c r="D35" s="139"/>
      <c r="E35" s="139"/>
      <c r="F35" s="139"/>
      <c r="G35" s="139"/>
      <c r="H35" s="139"/>
      <c r="I35" s="139"/>
      <c r="J35" s="139"/>
      <c r="K35" s="125"/>
      <c r="L35" s="140"/>
      <c r="M35" s="140"/>
      <c r="N35" s="140"/>
      <c r="O35" s="125"/>
      <c r="P35" s="125"/>
      <c r="Q35" s="125"/>
      <c r="R35" s="135"/>
    </row>
    <row r="36" spans="1:18" ht="15" customHeight="1" thickTop="1" thickBot="1" x14ac:dyDescent="0.3">
      <c r="A36" s="141" t="s">
        <v>33</v>
      </c>
      <c r="B36" s="246" t="s">
        <v>35</v>
      </c>
      <c r="C36" s="246"/>
      <c r="D36" s="246"/>
      <c r="E36" s="246"/>
      <c r="F36" s="246"/>
      <c r="G36" s="246"/>
      <c r="H36" s="246"/>
      <c r="I36" s="246"/>
      <c r="J36" s="246"/>
      <c r="K36" s="142" t="s">
        <v>20</v>
      </c>
      <c r="L36" s="217">
        <f>L61</f>
        <v>0</v>
      </c>
      <c r="M36" s="218"/>
      <c r="N36" s="219"/>
      <c r="O36" s="125"/>
      <c r="P36" s="125"/>
      <c r="Q36" s="125"/>
      <c r="R36" s="135"/>
    </row>
    <row r="37" spans="1:18" ht="15" customHeight="1" thickTop="1" x14ac:dyDescent="0.25">
      <c r="B37" s="143"/>
      <c r="C37" s="143"/>
      <c r="D37" s="143"/>
      <c r="E37" s="143"/>
      <c r="F37" s="143"/>
      <c r="G37" s="143"/>
      <c r="H37" s="143"/>
      <c r="I37" s="143"/>
      <c r="J37" s="143"/>
      <c r="K37" s="136"/>
      <c r="L37" s="140"/>
      <c r="M37" s="140"/>
      <c r="N37" s="140"/>
      <c r="O37" s="125"/>
      <c r="P37" s="125"/>
      <c r="Q37" s="125"/>
      <c r="R37" s="135"/>
    </row>
    <row r="38" spans="1:18" ht="15" customHeight="1" thickBot="1" x14ac:dyDescent="0.3">
      <c r="B38" s="125"/>
      <c r="C38" s="125"/>
      <c r="D38" s="125"/>
      <c r="E38" s="125"/>
      <c r="F38" s="125"/>
      <c r="G38" s="125"/>
      <c r="H38" s="125"/>
      <c r="I38" s="125"/>
      <c r="J38" s="125"/>
      <c r="K38" s="125"/>
      <c r="L38" s="125"/>
      <c r="M38" s="125"/>
      <c r="N38" s="125"/>
      <c r="O38" s="125"/>
      <c r="P38" s="125"/>
      <c r="Q38" s="125"/>
      <c r="R38" s="135"/>
    </row>
    <row r="39" spans="1:18" ht="15" customHeight="1" thickTop="1" thickBot="1" x14ac:dyDescent="0.35">
      <c r="B39" s="125"/>
      <c r="C39" s="125"/>
      <c r="D39" s="125"/>
      <c r="E39" s="125"/>
      <c r="F39" s="283" t="s">
        <v>14</v>
      </c>
      <c r="G39" s="283"/>
      <c r="H39" s="283"/>
      <c r="I39" s="283"/>
      <c r="J39" s="283"/>
      <c r="K39" s="144"/>
      <c r="L39" s="284">
        <f>SUM(L13,L20,L25,L27,L32,L34,L36)</f>
        <v>0</v>
      </c>
      <c r="M39" s="285"/>
      <c r="N39" s="286"/>
      <c r="O39" s="145">
        <f>L39</f>
        <v>0</v>
      </c>
      <c r="P39" s="125"/>
      <c r="Q39" s="125"/>
      <c r="R39" s="135"/>
    </row>
    <row r="40" spans="1:18" ht="15" customHeight="1" thickTop="1" x14ac:dyDescent="0.3">
      <c r="B40" s="125"/>
      <c r="C40" s="125"/>
      <c r="D40" s="125"/>
      <c r="E40" s="125"/>
      <c r="F40" s="146"/>
      <c r="G40" s="146"/>
      <c r="H40" s="146"/>
      <c r="I40" s="146"/>
      <c r="J40" s="146"/>
      <c r="K40" s="125"/>
      <c r="L40" s="130"/>
      <c r="M40" s="140"/>
      <c r="N40" s="140"/>
      <c r="O40" s="125"/>
      <c r="P40" s="125"/>
      <c r="Q40" s="125"/>
      <c r="R40" s="135"/>
    </row>
    <row r="41" spans="1:18" ht="15" customHeight="1" thickBot="1" x14ac:dyDescent="0.3">
      <c r="B41" s="125"/>
      <c r="C41" s="147"/>
      <c r="D41" s="147"/>
      <c r="E41" s="147"/>
      <c r="F41" s="147"/>
      <c r="G41" s="147"/>
      <c r="H41" s="147"/>
      <c r="I41" s="106"/>
      <c r="J41" s="106"/>
      <c r="K41" s="106"/>
      <c r="L41" s="106"/>
      <c r="M41" s="106"/>
      <c r="N41" s="106"/>
      <c r="O41" s="125"/>
      <c r="P41" s="125"/>
      <c r="Q41" s="125"/>
      <c r="R41" s="135"/>
    </row>
    <row r="42" spans="1:18" ht="15" customHeight="1" x14ac:dyDescent="0.25">
      <c r="A42" s="157"/>
      <c r="B42" s="158"/>
      <c r="C42" s="159"/>
      <c r="D42" s="159"/>
      <c r="E42" s="159"/>
      <c r="F42" s="159"/>
      <c r="G42" s="159"/>
      <c r="H42" s="159"/>
      <c r="I42" s="159"/>
      <c r="J42" s="159"/>
      <c r="K42" s="159"/>
      <c r="L42" s="159"/>
      <c r="M42" s="159"/>
      <c r="N42" s="159"/>
      <c r="O42" s="158"/>
      <c r="P42" s="158"/>
      <c r="Q42" s="158"/>
      <c r="R42" s="135"/>
    </row>
    <row r="43" spans="1:18" ht="15" customHeight="1" thickBot="1" x14ac:dyDescent="0.3">
      <c r="A43" s="160"/>
      <c r="B43" s="267" t="s">
        <v>34</v>
      </c>
      <c r="C43" s="267"/>
      <c r="D43" s="267"/>
      <c r="E43" s="267"/>
      <c r="F43" s="267"/>
      <c r="G43" s="267"/>
      <c r="H43" s="267"/>
      <c r="I43" s="267"/>
      <c r="J43" s="267"/>
      <c r="K43" s="161"/>
      <c r="L43" s="161"/>
      <c r="M43" s="161"/>
      <c r="N43" s="161"/>
      <c r="O43" s="161"/>
      <c r="P43" s="161"/>
      <c r="Q43" s="161"/>
      <c r="R43" s="135"/>
    </row>
    <row r="44" spans="1:18" ht="15" customHeight="1" thickTop="1" x14ac:dyDescent="0.25">
      <c r="A44" s="160"/>
      <c r="B44" s="162"/>
      <c r="C44" s="162"/>
      <c r="D44" s="162"/>
      <c r="E44" s="162"/>
      <c r="F44" s="162"/>
      <c r="G44" s="162"/>
      <c r="H44" s="162"/>
      <c r="I44" s="162"/>
      <c r="J44" s="162"/>
      <c r="K44" s="162"/>
      <c r="L44" s="162"/>
      <c r="M44" s="162"/>
      <c r="N44" s="162"/>
      <c r="O44" s="161"/>
      <c r="P44" s="161"/>
      <c r="Q44" s="161"/>
      <c r="R44" s="135"/>
    </row>
    <row r="45" spans="1:18" ht="15" customHeight="1" x14ac:dyDescent="0.25">
      <c r="A45" s="160"/>
      <c r="B45" s="254" t="s">
        <v>61</v>
      </c>
      <c r="C45" s="254"/>
      <c r="D45" s="254"/>
      <c r="E45" s="254"/>
      <c r="F45" s="254"/>
      <c r="G45" s="254"/>
      <c r="H45" s="254"/>
      <c r="I45" s="254"/>
      <c r="J45" s="254"/>
      <c r="K45" s="255"/>
      <c r="L45" s="256"/>
      <c r="M45" s="257"/>
      <c r="N45" s="258"/>
      <c r="O45" s="163">
        <f>L45</f>
        <v>0</v>
      </c>
      <c r="P45" s="161"/>
      <c r="Q45" s="161"/>
      <c r="R45" s="135"/>
    </row>
    <row r="46" spans="1:18" ht="15" customHeight="1" x14ac:dyDescent="0.25">
      <c r="A46" s="160"/>
      <c r="B46" s="254"/>
      <c r="C46" s="254"/>
      <c r="D46" s="254"/>
      <c r="E46" s="254"/>
      <c r="F46" s="254"/>
      <c r="G46" s="254"/>
      <c r="H46" s="254"/>
      <c r="I46" s="254"/>
      <c r="J46" s="254"/>
      <c r="K46" s="254"/>
      <c r="L46" s="162"/>
      <c r="M46" s="162"/>
      <c r="N46" s="162"/>
      <c r="O46" s="161"/>
      <c r="P46" s="161"/>
      <c r="Q46" s="161"/>
      <c r="R46" s="135"/>
    </row>
    <row r="47" spans="1:18" ht="15" customHeight="1" x14ac:dyDescent="0.25">
      <c r="A47" s="160"/>
      <c r="B47" s="290" t="s">
        <v>60</v>
      </c>
      <c r="C47" s="290"/>
      <c r="D47" s="290"/>
      <c r="E47" s="290"/>
      <c r="F47" s="290"/>
      <c r="G47" s="290"/>
      <c r="H47" s="290"/>
      <c r="I47" s="290"/>
      <c r="J47" s="290"/>
      <c r="K47" s="290"/>
      <c r="L47" s="256"/>
      <c r="M47" s="257"/>
      <c r="N47" s="258"/>
      <c r="O47" s="160"/>
      <c r="P47" s="160"/>
      <c r="Q47" s="160"/>
      <c r="R47" s="135"/>
    </row>
    <row r="48" spans="1:18" ht="15" customHeight="1" x14ac:dyDescent="0.25">
      <c r="A48" s="160"/>
      <c r="B48" s="162"/>
      <c r="C48" s="162"/>
      <c r="D48" s="162"/>
      <c r="E48" s="162"/>
      <c r="F48" s="162"/>
      <c r="G48" s="162"/>
      <c r="H48" s="162"/>
      <c r="I48" s="162"/>
      <c r="J48" s="162"/>
      <c r="K48" s="162"/>
      <c r="L48" s="162"/>
      <c r="M48" s="162"/>
      <c r="N48" s="162"/>
      <c r="O48" s="160"/>
      <c r="P48" s="160"/>
      <c r="Q48" s="160"/>
      <c r="R48" s="135"/>
    </row>
    <row r="49" spans="1:18" ht="15" customHeight="1" x14ac:dyDescent="0.25">
      <c r="A49" s="160"/>
      <c r="B49" s="164"/>
      <c r="C49" s="164"/>
      <c r="D49" s="164"/>
      <c r="E49" s="164"/>
      <c r="F49" s="164"/>
      <c r="G49" s="164"/>
      <c r="H49" s="164"/>
      <c r="I49" s="164"/>
      <c r="J49" s="164"/>
      <c r="K49" s="164"/>
      <c r="L49" s="164"/>
      <c r="M49" s="164"/>
      <c r="N49" s="164"/>
      <c r="O49" s="160"/>
      <c r="P49" s="160"/>
      <c r="Q49" s="160"/>
      <c r="R49" s="135"/>
    </row>
    <row r="50" spans="1:18" ht="15" customHeight="1" x14ac:dyDescent="0.25">
      <c r="A50" s="160"/>
      <c r="B50" s="160"/>
      <c r="C50" s="160"/>
      <c r="D50" s="160"/>
      <c r="E50" s="160"/>
      <c r="F50" s="160"/>
      <c r="G50" s="160"/>
      <c r="H50" s="160"/>
      <c r="I50" s="160"/>
      <c r="J50" s="160"/>
      <c r="K50" s="160"/>
      <c r="L50" s="160"/>
      <c r="M50" s="160"/>
      <c r="N50" s="160"/>
      <c r="O50" s="160"/>
      <c r="P50" s="160"/>
      <c r="Q50" s="160"/>
      <c r="R50" s="135"/>
    </row>
    <row r="51" spans="1:18" x14ac:dyDescent="0.25">
      <c r="A51" s="274"/>
      <c r="B51" s="274"/>
      <c r="C51" s="274"/>
      <c r="D51" s="160"/>
      <c r="E51" s="160"/>
      <c r="F51" s="160"/>
      <c r="G51" s="160"/>
      <c r="H51" s="160"/>
      <c r="I51" s="160"/>
      <c r="J51" s="160"/>
      <c r="K51" s="160"/>
      <c r="L51" s="160"/>
      <c r="M51" s="160"/>
      <c r="N51" s="160"/>
      <c r="O51" s="160"/>
      <c r="P51" s="160"/>
      <c r="Q51" s="160"/>
      <c r="R51" s="135"/>
    </row>
    <row r="52" spans="1:18" ht="15" customHeight="1" x14ac:dyDescent="0.25">
      <c r="A52" s="160"/>
      <c r="B52" s="275"/>
      <c r="C52" s="275"/>
      <c r="D52" s="275"/>
      <c r="E52" s="275"/>
      <c r="F52" s="160"/>
      <c r="G52" s="160"/>
      <c r="H52" s="160"/>
      <c r="I52" s="160"/>
      <c r="J52" s="160"/>
      <c r="K52" s="160"/>
      <c r="L52" s="160"/>
      <c r="M52" s="160"/>
      <c r="N52" s="160"/>
      <c r="O52" s="160"/>
      <c r="P52" s="160"/>
      <c r="Q52" s="160"/>
      <c r="R52" s="135"/>
    </row>
    <row r="53" spans="1:18" x14ac:dyDescent="0.25">
      <c r="A53" s="165" t="s">
        <v>20</v>
      </c>
      <c r="B53" s="276" t="s">
        <v>26</v>
      </c>
      <c r="C53" s="276"/>
      <c r="D53" s="276"/>
      <c r="E53" s="276"/>
      <c r="F53" s="276"/>
      <c r="G53" s="276"/>
      <c r="H53" s="276"/>
      <c r="I53" s="276"/>
      <c r="J53" s="276"/>
      <c r="K53" s="276"/>
      <c r="L53" s="276"/>
      <c r="M53" s="276"/>
      <c r="N53" s="276"/>
      <c r="O53" s="276"/>
      <c r="P53" s="276"/>
      <c r="Q53" s="276"/>
      <c r="R53" s="135"/>
    </row>
    <row r="54" spans="1:18" x14ac:dyDescent="0.25">
      <c r="A54" s="160"/>
      <c r="B54" s="277" t="s">
        <v>21</v>
      </c>
      <c r="C54" s="277"/>
      <c r="D54" s="277"/>
      <c r="E54" s="277"/>
      <c r="F54" s="277"/>
      <c r="G54" s="277"/>
      <c r="H54" s="277"/>
      <c r="I54" s="277"/>
      <c r="J54" s="277"/>
      <c r="K54" s="277"/>
      <c r="L54" s="277"/>
      <c r="M54" s="277"/>
      <c r="N54" s="277"/>
      <c r="O54" s="277"/>
      <c r="P54" s="277"/>
      <c r="Q54" s="160"/>
      <c r="R54" s="135"/>
    </row>
    <row r="55" spans="1:18" ht="15.75" thickBot="1" x14ac:dyDescent="0.3">
      <c r="A55" s="293" t="s">
        <v>30</v>
      </c>
      <c r="B55" s="293"/>
      <c r="C55" s="166"/>
      <c r="D55" s="166"/>
      <c r="E55" s="166"/>
      <c r="F55" s="166"/>
      <c r="G55" s="166"/>
      <c r="H55" s="166"/>
      <c r="I55" s="166"/>
      <c r="J55" s="166"/>
      <c r="K55" s="166"/>
      <c r="L55" s="166"/>
      <c r="M55" s="166"/>
      <c r="N55" s="166"/>
      <c r="O55" s="166"/>
      <c r="P55" s="166"/>
      <c r="Q55" s="160"/>
      <c r="R55" s="135"/>
    </row>
    <row r="56" spans="1:18" ht="16.5" thickTop="1" thickBot="1" x14ac:dyDescent="0.3">
      <c r="A56" s="160"/>
      <c r="B56" s="278" t="s">
        <v>25</v>
      </c>
      <c r="C56" s="279"/>
      <c r="D56" s="279"/>
      <c r="E56" s="279"/>
      <c r="F56" s="279"/>
      <c r="G56" s="280"/>
      <c r="H56" s="281"/>
      <c r="I56" s="281"/>
      <c r="J56" s="281"/>
      <c r="K56" s="282"/>
      <c r="L56" s="167"/>
      <c r="M56" s="167"/>
      <c r="N56" s="167"/>
      <c r="O56" s="167"/>
      <c r="P56" s="167"/>
      <c r="Q56" s="161"/>
      <c r="R56" s="135"/>
    </row>
    <row r="57" spans="1:18" ht="15.75" thickTop="1" x14ac:dyDescent="0.25">
      <c r="A57" s="160"/>
      <c r="B57" s="291"/>
      <c r="C57" s="291"/>
      <c r="D57" s="168"/>
      <c r="E57" s="169"/>
      <c r="F57" s="168"/>
      <c r="G57" s="168"/>
      <c r="H57" s="168"/>
      <c r="I57" s="168"/>
      <c r="J57" s="168"/>
      <c r="K57" s="168"/>
      <c r="L57" s="168"/>
      <c r="M57" s="161"/>
      <c r="N57" s="161"/>
      <c r="O57" s="161"/>
      <c r="P57" s="161"/>
      <c r="Q57" s="161"/>
      <c r="R57" s="135"/>
    </row>
    <row r="58" spans="1:18" x14ac:dyDescent="0.25">
      <c r="A58" s="160"/>
      <c r="B58" s="292" t="s">
        <v>285</v>
      </c>
      <c r="C58" s="292"/>
      <c r="D58" s="292"/>
      <c r="E58" s="292"/>
      <c r="F58" s="292"/>
      <c r="G58" s="292"/>
      <c r="H58" s="292"/>
      <c r="I58" s="292" t="s">
        <v>22</v>
      </c>
      <c r="J58" s="292"/>
      <c r="K58" s="292"/>
      <c r="L58" s="292" t="s">
        <v>23</v>
      </c>
      <c r="M58" s="292"/>
      <c r="N58" s="292"/>
      <c r="O58" s="292"/>
      <c r="P58" s="292"/>
      <c r="Q58" s="292"/>
      <c r="R58" s="135"/>
    </row>
    <row r="59" spans="1:18" x14ac:dyDescent="0.25">
      <c r="A59" s="160"/>
      <c r="B59" s="287" t="s">
        <v>280</v>
      </c>
      <c r="C59" s="288"/>
      <c r="D59" s="288"/>
      <c r="E59" s="288"/>
      <c r="F59" s="288"/>
      <c r="G59" s="288"/>
      <c r="H59" s="289"/>
      <c r="I59" s="272">
        <v>0</v>
      </c>
      <c r="J59" s="272"/>
      <c r="K59" s="272"/>
      <c r="L59" s="273">
        <f>G56*I59</f>
        <v>0</v>
      </c>
      <c r="M59" s="273"/>
      <c r="N59" s="273"/>
      <c r="O59" s="273"/>
      <c r="P59" s="273"/>
      <c r="Q59" s="273"/>
      <c r="R59" s="135"/>
    </row>
    <row r="60" spans="1:18" x14ac:dyDescent="0.25">
      <c r="A60" s="160"/>
      <c r="B60" s="271" t="s">
        <v>281</v>
      </c>
      <c r="C60" s="271"/>
      <c r="D60" s="271"/>
      <c r="E60" s="271"/>
      <c r="F60" s="271"/>
      <c r="G60" s="271"/>
      <c r="H60" s="271"/>
      <c r="I60" s="272">
        <v>0</v>
      </c>
      <c r="J60" s="272"/>
      <c r="K60" s="272"/>
      <c r="L60" s="273">
        <f>G56*I60</f>
        <v>0</v>
      </c>
      <c r="M60" s="273"/>
      <c r="N60" s="273"/>
      <c r="O60" s="273"/>
      <c r="P60" s="273"/>
      <c r="Q60" s="273"/>
      <c r="R60" s="135"/>
    </row>
    <row r="61" spans="1:18" x14ac:dyDescent="0.25">
      <c r="A61" s="160"/>
      <c r="B61" s="287" t="s">
        <v>282</v>
      </c>
      <c r="C61" s="288"/>
      <c r="D61" s="288"/>
      <c r="E61" s="288"/>
      <c r="F61" s="288"/>
      <c r="G61" s="288"/>
      <c r="H61" s="289"/>
      <c r="I61" s="272">
        <v>0</v>
      </c>
      <c r="J61" s="272"/>
      <c r="K61" s="272"/>
      <c r="L61" s="273">
        <f>G56*I61</f>
        <v>0</v>
      </c>
      <c r="M61" s="273"/>
      <c r="N61" s="273"/>
      <c r="O61" s="273"/>
      <c r="P61" s="273"/>
      <c r="Q61" s="273"/>
      <c r="R61" s="135"/>
    </row>
    <row r="62" spans="1:18" x14ac:dyDescent="0.25">
      <c r="A62" s="160"/>
      <c r="B62" s="271" t="s">
        <v>283</v>
      </c>
      <c r="C62" s="271"/>
      <c r="D62" s="271"/>
      <c r="E62" s="271"/>
      <c r="F62" s="271"/>
      <c r="G62" s="271"/>
      <c r="H62" s="271"/>
      <c r="I62" s="272">
        <v>0</v>
      </c>
      <c r="J62" s="272"/>
      <c r="K62" s="272"/>
      <c r="L62" s="273">
        <f>G56*I62</f>
        <v>0</v>
      </c>
      <c r="M62" s="273"/>
      <c r="N62" s="273"/>
      <c r="O62" s="273"/>
      <c r="P62" s="273"/>
      <c r="Q62" s="273"/>
      <c r="R62" s="135"/>
    </row>
    <row r="63" spans="1:18" x14ac:dyDescent="0.25">
      <c r="A63" s="160"/>
      <c r="B63" s="271" t="s">
        <v>284</v>
      </c>
      <c r="C63" s="271"/>
      <c r="D63" s="271"/>
      <c r="E63" s="271"/>
      <c r="F63" s="271"/>
      <c r="G63" s="271"/>
      <c r="H63" s="271"/>
      <c r="I63" s="272">
        <v>0</v>
      </c>
      <c r="J63" s="272"/>
      <c r="K63" s="272"/>
      <c r="L63" s="273">
        <f>G56*I63</f>
        <v>0</v>
      </c>
      <c r="M63" s="273"/>
      <c r="N63" s="273"/>
      <c r="O63" s="273"/>
      <c r="P63" s="273"/>
      <c r="Q63" s="273"/>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79">
    <mergeCell ref="B47:K47"/>
    <mergeCell ref="L47:N47"/>
    <mergeCell ref="B57:C57"/>
    <mergeCell ref="B58:H58"/>
    <mergeCell ref="I58:K58"/>
    <mergeCell ref="L58:Q58"/>
    <mergeCell ref="A55:B55"/>
    <mergeCell ref="B59:H59"/>
    <mergeCell ref="I62:K62"/>
    <mergeCell ref="L62:Q62"/>
    <mergeCell ref="B63:H63"/>
    <mergeCell ref="I63:K63"/>
    <mergeCell ref="L63:Q63"/>
    <mergeCell ref="B61:H61"/>
    <mergeCell ref="I61:K61"/>
    <mergeCell ref="L61:Q61"/>
    <mergeCell ref="B62:H62"/>
    <mergeCell ref="A1:C1"/>
    <mergeCell ref="B6:G6"/>
    <mergeCell ref="B60:H60"/>
    <mergeCell ref="I60:K60"/>
    <mergeCell ref="L60:Q60"/>
    <mergeCell ref="B46:K46"/>
    <mergeCell ref="A51:C51"/>
    <mergeCell ref="I59:K59"/>
    <mergeCell ref="L59:Q59"/>
    <mergeCell ref="B52:E52"/>
    <mergeCell ref="B53:Q53"/>
    <mergeCell ref="B54:P54"/>
    <mergeCell ref="B56:F56"/>
    <mergeCell ref="G56:K56"/>
    <mergeCell ref="F39:J39"/>
    <mergeCell ref="L39:N39"/>
    <mergeCell ref="B45:K45"/>
    <mergeCell ref="L45:N45"/>
    <mergeCell ref="F13:K13"/>
    <mergeCell ref="L13:N13"/>
    <mergeCell ref="I31:K31"/>
    <mergeCell ref="C20:D20"/>
    <mergeCell ref="F20:K20"/>
    <mergeCell ref="L20:N20"/>
    <mergeCell ref="I23:K23"/>
    <mergeCell ref="I24:K24"/>
    <mergeCell ref="F25:K25"/>
    <mergeCell ref="L25:N25"/>
    <mergeCell ref="B29:N29"/>
    <mergeCell ref="C23:H24"/>
    <mergeCell ref="B43:J43"/>
    <mergeCell ref="I16:K16"/>
    <mergeCell ref="I17:K17"/>
    <mergeCell ref="I18:K18"/>
    <mergeCell ref="I19:K19"/>
    <mergeCell ref="B4:P4"/>
    <mergeCell ref="B15:H15"/>
    <mergeCell ref="B8:D8"/>
    <mergeCell ref="F8:H8"/>
    <mergeCell ref="I8:K8"/>
    <mergeCell ref="L36:N36"/>
    <mergeCell ref="C30:H30"/>
    <mergeCell ref="C31:H31"/>
    <mergeCell ref="B36:J36"/>
    <mergeCell ref="F32:K32"/>
    <mergeCell ref="I30:K30"/>
    <mergeCell ref="B27:F27"/>
    <mergeCell ref="H27:J27"/>
    <mergeCell ref="L27:N27"/>
    <mergeCell ref="B34:F34"/>
    <mergeCell ref="F1:I1"/>
    <mergeCell ref="L32:N32"/>
    <mergeCell ref="L34:N34"/>
    <mergeCell ref="B3:P3"/>
    <mergeCell ref="B22:P22"/>
    <mergeCell ref="C9:H12"/>
    <mergeCell ref="I9:K9"/>
    <mergeCell ref="I10:K10"/>
    <mergeCell ref="I11:K11"/>
    <mergeCell ref="I12:K12"/>
    <mergeCell ref="I15:K15"/>
    <mergeCell ref="C16:H19"/>
  </mergeCells>
  <conditionalFormatting sqref="B45:K45">
    <cfRule type="dataBar" priority="21">
      <dataBar>
        <cfvo type="min"/>
        <cfvo type="max"/>
        <color rgb="FF638EC6"/>
      </dataBar>
      <extLst>
        <ext xmlns:x14="http://schemas.microsoft.com/office/spreadsheetml/2009/9/main" uri="{B025F937-C7B1-47D3-B67F-A62EFF666E3E}">
          <x14:id>{66A24DCD-F822-4DBC-BFCB-979DC4A38920}</x14:id>
        </ext>
      </extLst>
    </cfRule>
  </conditionalFormatting>
  <hyperlinks>
    <hyperlink ref="A55:B55" location="URBA!A25" display="VOLVER"/>
    <hyperlink ref="K36" location="URBA!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6A24DCD-F822-4DBC-BFCB-979DC4A38920}">
            <x14:dataBar minLength="0" maxLength="100" negativeBarColorSameAsPositive="1" axisPosition="none">
              <x14:cfvo type="min"/>
              <x14:cfvo type="max"/>
            </x14:dataBar>
          </x14:cfRule>
          <xm:sqref>B45:K45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7"/>
  <sheetViews>
    <sheetView showGridLines="0" topLeftCell="A25" workbookViewId="0">
      <selection activeCell="L46" sqref="L46:N46"/>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30.75" customHeight="1" x14ac:dyDescent="0.25">
      <c r="A1" s="268" t="s">
        <v>278</v>
      </c>
      <c r="B1" s="269"/>
      <c r="C1" s="270"/>
      <c r="D1" s="116"/>
      <c r="E1" s="116"/>
      <c r="F1" s="221" t="s">
        <v>279</v>
      </c>
      <c r="G1" s="222"/>
      <c r="H1" s="222"/>
      <c r="I1" s="223"/>
    </row>
    <row r="2" spans="1:17" ht="15.75" x14ac:dyDescent="0.25">
      <c r="B2" s="125"/>
      <c r="C2" s="126"/>
      <c r="D2" s="126"/>
      <c r="E2" s="126"/>
      <c r="F2" s="126"/>
      <c r="G2" s="126"/>
      <c r="H2" s="126"/>
      <c r="I2" s="126"/>
      <c r="J2" s="126"/>
      <c r="K2" s="126"/>
      <c r="L2" s="126"/>
      <c r="M2" s="126"/>
      <c r="N2" s="126"/>
      <c r="O2" s="125"/>
      <c r="P2" s="125"/>
      <c r="Q2" s="125"/>
    </row>
    <row r="3" spans="1:17" ht="18.75" x14ac:dyDescent="0.3">
      <c r="B3" s="225" t="s">
        <v>66</v>
      </c>
      <c r="C3" s="225"/>
      <c r="D3" s="225"/>
      <c r="E3" s="225"/>
      <c r="F3" s="225"/>
      <c r="G3" s="225"/>
      <c r="H3" s="225"/>
      <c r="I3" s="225"/>
      <c r="J3" s="225"/>
      <c r="K3" s="225"/>
      <c r="L3" s="225"/>
      <c r="M3" s="225"/>
      <c r="N3" s="225"/>
      <c r="O3" s="225"/>
      <c r="P3" s="225"/>
      <c r="Q3" s="125"/>
    </row>
    <row r="4" spans="1:17" ht="17.25" customHeight="1" x14ac:dyDescent="0.3">
      <c r="B4" s="225" t="s">
        <v>67</v>
      </c>
      <c r="C4" s="225"/>
      <c r="D4" s="225"/>
      <c r="E4" s="225"/>
      <c r="F4" s="225"/>
      <c r="G4" s="225"/>
      <c r="H4" s="225"/>
      <c r="I4" s="225"/>
      <c r="J4" s="225"/>
      <c r="K4" s="225"/>
      <c r="L4" s="225"/>
      <c r="M4" s="225"/>
      <c r="N4" s="225"/>
      <c r="O4" s="127"/>
      <c r="P4" s="127"/>
      <c r="Q4" s="125"/>
    </row>
    <row r="5" spans="1:17" ht="19.5" thickBot="1" x14ac:dyDescent="0.35">
      <c r="A5" s="170" t="s">
        <v>32</v>
      </c>
      <c r="B5" s="246" t="s">
        <v>29</v>
      </c>
      <c r="C5" s="246"/>
      <c r="D5" s="246"/>
      <c r="E5" s="246"/>
      <c r="F5" s="246"/>
      <c r="G5" s="246"/>
      <c r="H5" s="127"/>
      <c r="I5" s="127"/>
      <c r="J5" s="127"/>
      <c r="K5" s="127"/>
      <c r="L5" s="127"/>
      <c r="M5" s="127"/>
      <c r="N5" s="127"/>
      <c r="O5" s="127"/>
      <c r="P5" s="127"/>
      <c r="Q5" s="125"/>
    </row>
    <row r="6" spans="1:17" ht="15.75" thickTop="1" x14ac:dyDescent="0.25">
      <c r="B6" s="125"/>
      <c r="C6" s="125"/>
      <c r="D6" s="125"/>
      <c r="E6" s="125"/>
      <c r="F6" s="125"/>
      <c r="G6" s="125"/>
      <c r="H6" s="125"/>
      <c r="I6" s="125"/>
      <c r="J6" s="125"/>
      <c r="K6" s="125"/>
      <c r="L6" s="125"/>
      <c r="M6" s="125"/>
      <c r="N6" s="125"/>
      <c r="O6" s="125"/>
      <c r="P6" s="125"/>
      <c r="Q6" s="125"/>
    </row>
    <row r="7" spans="1:17" ht="16.5" thickBot="1" x14ac:dyDescent="0.3">
      <c r="B7" s="226" t="s">
        <v>19</v>
      </c>
      <c r="C7" s="226"/>
      <c r="D7" s="226"/>
      <c r="E7" s="125"/>
      <c r="F7" s="252"/>
      <c r="G7" s="253"/>
      <c r="H7" s="253"/>
      <c r="I7" s="253"/>
      <c r="J7" s="253"/>
      <c r="K7" s="253"/>
      <c r="L7" s="125"/>
      <c r="M7" s="125"/>
      <c r="N7" s="125"/>
      <c r="O7" s="125"/>
      <c r="P7" s="125"/>
      <c r="Q7" s="125"/>
    </row>
    <row r="8" spans="1:17" ht="16.5" thickTop="1" thickBot="1" x14ac:dyDescent="0.3">
      <c r="B8" s="125"/>
      <c r="C8" s="227" t="s">
        <v>174</v>
      </c>
      <c r="D8" s="228"/>
      <c r="E8" s="228"/>
      <c r="F8" s="228"/>
      <c r="G8" s="228"/>
      <c r="H8" s="229"/>
      <c r="I8" s="218"/>
      <c r="J8" s="218"/>
      <c r="K8" s="219"/>
      <c r="L8" s="125"/>
      <c r="M8" s="125"/>
      <c r="N8" s="125"/>
      <c r="O8" s="125"/>
      <c r="P8" s="125"/>
      <c r="Q8" s="125"/>
    </row>
    <row r="9" spans="1:17" ht="16.5" thickTop="1" thickBot="1" x14ac:dyDescent="0.3">
      <c r="B9" s="125"/>
      <c r="C9" s="230"/>
      <c r="D9" s="231"/>
      <c r="E9" s="231"/>
      <c r="F9" s="231"/>
      <c r="G9" s="231"/>
      <c r="H9" s="232"/>
      <c r="I9" s="218"/>
      <c r="J9" s="218"/>
      <c r="K9" s="219"/>
      <c r="L9" s="125"/>
      <c r="M9" s="125"/>
      <c r="N9" s="125"/>
      <c r="O9" s="125"/>
      <c r="P9" s="125"/>
      <c r="Q9" s="125"/>
    </row>
    <row r="10" spans="1:17" ht="16.5" thickTop="1" thickBot="1" x14ac:dyDescent="0.3">
      <c r="B10" s="125"/>
      <c r="C10" s="230"/>
      <c r="D10" s="231"/>
      <c r="E10" s="231"/>
      <c r="F10" s="231"/>
      <c r="G10" s="231"/>
      <c r="H10" s="232"/>
      <c r="I10" s="218"/>
      <c r="J10" s="218"/>
      <c r="K10" s="219"/>
      <c r="L10" s="125"/>
      <c r="M10" s="125"/>
      <c r="N10" s="125"/>
      <c r="O10" s="125"/>
      <c r="P10" s="125"/>
      <c r="Q10" s="125"/>
    </row>
    <row r="11" spans="1:17" ht="16.5" thickTop="1" thickBot="1" x14ac:dyDescent="0.3">
      <c r="B11" s="125"/>
      <c r="C11" s="233"/>
      <c r="D11" s="234"/>
      <c r="E11" s="234"/>
      <c r="F11" s="234"/>
      <c r="G11" s="234"/>
      <c r="H11" s="235"/>
      <c r="I11" s="218"/>
      <c r="J11" s="218"/>
      <c r="K11" s="219"/>
      <c r="L11" s="125"/>
      <c r="M11" s="125"/>
      <c r="N11" s="125"/>
      <c r="O11" s="125"/>
      <c r="P11" s="125"/>
      <c r="Q11" s="125"/>
    </row>
    <row r="12" spans="1:17" ht="17.25"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7.25" thickTop="1" thickBot="1" x14ac:dyDescent="0.3">
      <c r="B13" s="125"/>
      <c r="C13" s="125"/>
      <c r="D13" s="125"/>
      <c r="E13" s="125"/>
      <c r="F13" s="129"/>
      <c r="G13" s="129"/>
      <c r="H13" s="129"/>
      <c r="I13" s="129"/>
      <c r="J13" s="129"/>
      <c r="K13" s="129"/>
      <c r="L13" s="130"/>
      <c r="M13" s="130"/>
      <c r="N13" s="130"/>
      <c r="O13" s="125"/>
      <c r="P13" s="125"/>
      <c r="Q13" s="125"/>
    </row>
    <row r="14" spans="1:17" ht="17.25" thickTop="1" thickBot="1" x14ac:dyDescent="0.3">
      <c r="B14" s="250" t="s">
        <v>0</v>
      </c>
      <c r="C14" s="250"/>
      <c r="D14" s="250"/>
      <c r="E14" s="250"/>
      <c r="F14" s="250"/>
      <c r="G14" s="250"/>
      <c r="H14" s="251"/>
      <c r="I14" s="236"/>
      <c r="J14" s="237"/>
      <c r="K14" s="238"/>
      <c r="L14" s="125"/>
      <c r="M14" s="125"/>
      <c r="N14" s="125"/>
      <c r="O14" s="125"/>
      <c r="P14" s="125"/>
      <c r="Q14" s="125"/>
    </row>
    <row r="15" spans="1:17" ht="16.5"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42" t="s">
        <v>20</v>
      </c>
      <c r="L35" s="217">
        <f>L59</f>
        <v>0</v>
      </c>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06" t="s">
        <v>57</v>
      </c>
      <c r="C44" s="306"/>
      <c r="D44" s="306"/>
      <c r="E44" s="306"/>
      <c r="F44" s="306"/>
      <c r="G44" s="306"/>
      <c r="H44" s="306"/>
      <c r="I44" s="306"/>
      <c r="J44" s="306"/>
      <c r="K44" s="307"/>
      <c r="L44" s="256"/>
      <c r="M44" s="257"/>
      <c r="N44" s="258"/>
      <c r="O44" s="151">
        <f>L44</f>
        <v>0</v>
      </c>
      <c r="P44" s="125"/>
      <c r="Q44" s="125"/>
      <c r="R44" s="135"/>
    </row>
    <row r="45" spans="1:18" ht="15" customHeight="1" x14ac:dyDescent="0.25">
      <c r="B45" s="306"/>
      <c r="C45" s="306"/>
      <c r="D45" s="306"/>
      <c r="E45" s="306"/>
      <c r="F45" s="306"/>
      <c r="G45" s="306"/>
      <c r="H45" s="306"/>
      <c r="I45" s="306"/>
      <c r="J45" s="306"/>
      <c r="K45" s="306"/>
      <c r="L45" s="106"/>
      <c r="M45" s="106"/>
      <c r="N45" s="106"/>
      <c r="O45" s="151"/>
      <c r="P45" s="125"/>
      <c r="Q45" s="125"/>
      <c r="R45" s="135"/>
    </row>
    <row r="46" spans="1:18" ht="15" customHeight="1" x14ac:dyDescent="0.25">
      <c r="B46" s="306" t="s">
        <v>77</v>
      </c>
      <c r="C46" s="306"/>
      <c r="D46" s="306"/>
      <c r="E46" s="306"/>
      <c r="F46" s="306"/>
      <c r="G46" s="306"/>
      <c r="H46" s="306"/>
      <c r="I46" s="306"/>
      <c r="J46" s="306"/>
      <c r="K46" s="306"/>
      <c r="L46" s="256"/>
      <c r="M46" s="257"/>
      <c r="N46" s="258"/>
      <c r="O46" s="151">
        <f>L46</f>
        <v>0</v>
      </c>
      <c r="R46" s="135"/>
    </row>
    <row r="47" spans="1:18" ht="15" customHeight="1" x14ac:dyDescent="0.25">
      <c r="B47" s="106"/>
      <c r="C47" s="106"/>
      <c r="D47" s="106"/>
      <c r="E47" s="106"/>
      <c r="F47" s="106"/>
      <c r="G47" s="106"/>
      <c r="H47" s="106"/>
      <c r="I47" s="106"/>
      <c r="J47" s="106"/>
      <c r="K47" s="106"/>
      <c r="L47" s="106"/>
      <c r="M47" s="106"/>
      <c r="N47" s="106"/>
      <c r="O47" s="151"/>
      <c r="R47" s="135"/>
    </row>
    <row r="48" spans="1:18" ht="15" customHeight="1" x14ac:dyDescent="0.25">
      <c r="B48" s="306"/>
      <c r="C48" s="306"/>
      <c r="D48" s="306"/>
      <c r="E48" s="306"/>
      <c r="F48" s="306"/>
      <c r="G48" s="306"/>
      <c r="H48" s="306"/>
      <c r="I48" s="306"/>
      <c r="J48" s="306"/>
      <c r="K48" s="306"/>
      <c r="L48" s="308"/>
      <c r="M48" s="308"/>
      <c r="N48" s="308"/>
      <c r="O48" s="151">
        <f>L48</f>
        <v>0</v>
      </c>
      <c r="R48" s="135"/>
    </row>
    <row r="49" spans="1:18" ht="15" customHeight="1" x14ac:dyDescent="0.25">
      <c r="R49" s="135"/>
    </row>
    <row r="50" spans="1:18" x14ac:dyDescent="0.25">
      <c r="A50" s="305"/>
      <c r="B50" s="305"/>
      <c r="C50" s="305"/>
      <c r="R50" s="135"/>
    </row>
    <row r="51" spans="1:18" ht="15" customHeight="1" x14ac:dyDescent="0.25">
      <c r="B51" s="299"/>
      <c r="C51" s="299"/>
      <c r="D51" s="299"/>
      <c r="E51" s="299"/>
      <c r="R51" s="135"/>
    </row>
    <row r="52" spans="1:18" x14ac:dyDescent="0.25">
      <c r="A52" s="154" t="s">
        <v>20</v>
      </c>
      <c r="B52" s="300" t="s">
        <v>48</v>
      </c>
      <c r="C52" s="300"/>
      <c r="D52" s="300"/>
      <c r="E52" s="300"/>
      <c r="F52" s="300"/>
      <c r="G52" s="300"/>
      <c r="H52" s="300"/>
      <c r="I52" s="300"/>
      <c r="J52" s="300"/>
      <c r="K52" s="300"/>
      <c r="L52" s="300"/>
      <c r="M52" s="300"/>
      <c r="N52" s="300"/>
      <c r="O52" s="300"/>
      <c r="P52" s="300"/>
      <c r="Q52" s="300"/>
      <c r="R52" s="135"/>
    </row>
    <row r="53" spans="1:18" x14ac:dyDescent="0.25">
      <c r="B53" s="301" t="s">
        <v>21</v>
      </c>
      <c r="C53" s="301"/>
      <c r="D53" s="301"/>
      <c r="E53" s="301"/>
      <c r="F53" s="301"/>
      <c r="G53" s="301"/>
      <c r="H53" s="301"/>
      <c r="I53" s="301"/>
      <c r="J53" s="301"/>
      <c r="K53" s="301"/>
      <c r="L53" s="301"/>
      <c r="M53" s="301"/>
      <c r="N53" s="301"/>
      <c r="O53" s="301"/>
      <c r="P53" s="301"/>
      <c r="R53" s="135"/>
    </row>
    <row r="54" spans="1:18" ht="15.75" thickBot="1" x14ac:dyDescent="0.3">
      <c r="A54" s="302" t="s">
        <v>30</v>
      </c>
      <c r="B54" s="302"/>
      <c r="C54" s="155"/>
      <c r="D54" s="155"/>
      <c r="E54" s="155"/>
      <c r="F54" s="155"/>
      <c r="G54" s="155"/>
      <c r="H54" s="155"/>
      <c r="I54" s="155"/>
      <c r="J54" s="155"/>
      <c r="K54" s="155"/>
      <c r="L54" s="155"/>
      <c r="M54" s="155"/>
      <c r="N54" s="155"/>
      <c r="O54" s="155"/>
      <c r="P54" s="155"/>
      <c r="R54" s="135"/>
    </row>
    <row r="55" spans="1:18" ht="16.5" thickTop="1" thickBot="1" x14ac:dyDescent="0.3">
      <c r="B55" s="303" t="s">
        <v>49</v>
      </c>
      <c r="C55" s="304"/>
      <c r="D55" s="304"/>
      <c r="E55" s="304"/>
      <c r="F55" s="304"/>
      <c r="G55" s="280"/>
      <c r="H55" s="281"/>
      <c r="I55" s="281"/>
      <c r="J55" s="281"/>
      <c r="K55" s="282"/>
      <c r="L55" s="156"/>
      <c r="M55" s="156"/>
      <c r="N55" s="156"/>
      <c r="O55" s="156"/>
      <c r="P55" s="156"/>
      <c r="Q55" s="125"/>
      <c r="R55" s="135"/>
    </row>
    <row r="56" spans="1:18" ht="15.75" thickTop="1" x14ac:dyDescent="0.25">
      <c r="B56" s="260"/>
      <c r="C56" s="260"/>
      <c r="D56" s="147"/>
      <c r="E56" s="131"/>
      <c r="F56" s="147"/>
      <c r="G56" s="147"/>
      <c r="H56" s="147"/>
      <c r="I56" s="147"/>
      <c r="J56" s="147"/>
      <c r="K56" s="147"/>
      <c r="L56" s="147"/>
      <c r="M56" s="125"/>
      <c r="N56" s="125"/>
      <c r="O56" s="125"/>
      <c r="P56" s="125"/>
      <c r="Q56" s="125"/>
      <c r="R56" s="135"/>
    </row>
    <row r="57" spans="1:18" x14ac:dyDescent="0.25">
      <c r="B57" s="298" t="s">
        <v>285</v>
      </c>
      <c r="C57" s="298"/>
      <c r="D57" s="298"/>
      <c r="E57" s="298"/>
      <c r="F57" s="298"/>
      <c r="G57" s="298"/>
      <c r="H57" s="298"/>
      <c r="I57" s="298" t="s">
        <v>22</v>
      </c>
      <c r="J57" s="298"/>
      <c r="K57" s="298"/>
      <c r="L57" s="298" t="s">
        <v>23</v>
      </c>
      <c r="M57" s="298"/>
      <c r="N57" s="298"/>
      <c r="O57" s="298"/>
      <c r="P57" s="298"/>
      <c r="Q57" s="298"/>
      <c r="R57" s="135"/>
    </row>
    <row r="58" spans="1:18" x14ac:dyDescent="0.25">
      <c r="B58" s="294" t="s">
        <v>286</v>
      </c>
      <c r="C58" s="295"/>
      <c r="D58" s="295"/>
      <c r="E58" s="295"/>
      <c r="F58" s="295"/>
      <c r="G58" s="295"/>
      <c r="H58" s="296"/>
      <c r="I58" s="272">
        <v>0</v>
      </c>
      <c r="J58" s="272"/>
      <c r="K58" s="272"/>
      <c r="L58" s="297">
        <f>G55*I58</f>
        <v>0</v>
      </c>
      <c r="M58" s="297"/>
      <c r="N58" s="297"/>
      <c r="O58" s="297"/>
      <c r="P58" s="297"/>
      <c r="Q58" s="297"/>
      <c r="R58" s="135"/>
    </row>
    <row r="59" spans="1:18" x14ac:dyDescent="0.25">
      <c r="B59" s="294" t="s">
        <v>287</v>
      </c>
      <c r="C59" s="295"/>
      <c r="D59" s="295"/>
      <c r="E59" s="295"/>
      <c r="F59" s="295"/>
      <c r="G59" s="295"/>
      <c r="H59" s="296"/>
      <c r="I59" s="272">
        <v>0</v>
      </c>
      <c r="J59" s="272"/>
      <c r="K59" s="272"/>
      <c r="L59" s="297">
        <f>G55*I59</f>
        <v>0</v>
      </c>
      <c r="M59" s="297"/>
      <c r="N59" s="297"/>
      <c r="O59" s="297"/>
      <c r="P59" s="297"/>
      <c r="Q59" s="297"/>
      <c r="R59" s="135"/>
    </row>
    <row r="60" spans="1:18" x14ac:dyDescent="0.25">
      <c r="B60" s="294" t="s">
        <v>288</v>
      </c>
      <c r="C60" s="295"/>
      <c r="D60" s="295"/>
      <c r="E60" s="295"/>
      <c r="F60" s="295"/>
      <c r="G60" s="295"/>
      <c r="H60" s="296"/>
      <c r="I60" s="272">
        <v>0</v>
      </c>
      <c r="J60" s="272"/>
      <c r="K60" s="272"/>
      <c r="L60" s="297">
        <f>G55*I60</f>
        <v>0</v>
      </c>
      <c r="M60" s="297"/>
      <c r="N60" s="297"/>
      <c r="O60" s="297"/>
      <c r="P60" s="297"/>
      <c r="Q60" s="297"/>
      <c r="R60" s="135"/>
    </row>
    <row r="61" spans="1:18" x14ac:dyDescent="0.25">
      <c r="B61" s="294" t="s">
        <v>289</v>
      </c>
      <c r="C61" s="295"/>
      <c r="D61" s="295"/>
      <c r="E61" s="295"/>
      <c r="F61" s="295"/>
      <c r="G61" s="295"/>
      <c r="H61" s="296"/>
      <c r="I61" s="272">
        <v>0</v>
      </c>
      <c r="J61" s="272"/>
      <c r="K61" s="272"/>
      <c r="L61" s="297">
        <f>G55*I61</f>
        <v>0</v>
      </c>
      <c r="M61" s="297"/>
      <c r="N61" s="297"/>
      <c r="O61" s="297"/>
      <c r="P61" s="297"/>
      <c r="Q61" s="297"/>
      <c r="R61" s="135"/>
    </row>
    <row r="62" spans="1:18" x14ac:dyDescent="0.25">
      <c r="B62" s="294" t="s">
        <v>290</v>
      </c>
      <c r="C62" s="295"/>
      <c r="D62" s="295"/>
      <c r="E62" s="295"/>
      <c r="F62" s="295"/>
      <c r="G62" s="295"/>
      <c r="H62" s="296"/>
      <c r="I62" s="272">
        <v>0</v>
      </c>
      <c r="J62" s="272"/>
      <c r="K62" s="272"/>
      <c r="L62" s="297">
        <f>G55*I62</f>
        <v>0</v>
      </c>
      <c r="M62" s="297"/>
      <c r="N62" s="297"/>
      <c r="O62" s="297"/>
      <c r="P62" s="297"/>
      <c r="Q62" s="297"/>
      <c r="R62" s="135"/>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sheetData>
  <sheetProtection sheet="1" objects="1" scenarios="1"/>
  <mergeCells count="81">
    <mergeCell ref="A1:C1"/>
    <mergeCell ref="B3:P3"/>
    <mergeCell ref="B5:G5"/>
    <mergeCell ref="B7:D7"/>
    <mergeCell ref="F7:H7"/>
    <mergeCell ref="I7:K7"/>
    <mergeCell ref="F1:I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30:H30"/>
    <mergeCell ref="I30:K30"/>
    <mergeCell ref="C19:D19"/>
    <mergeCell ref="F19:K19"/>
    <mergeCell ref="L19:N19"/>
    <mergeCell ref="B21:P21"/>
    <mergeCell ref="I22:K22"/>
    <mergeCell ref="I23:K23"/>
    <mergeCell ref="F24:K24"/>
    <mergeCell ref="L24:N24"/>
    <mergeCell ref="B28:N28"/>
    <mergeCell ref="C29:H29"/>
    <mergeCell ref="I29:K29"/>
    <mergeCell ref="B26:F26"/>
    <mergeCell ref="H26:J26"/>
    <mergeCell ref="L26:N26"/>
    <mergeCell ref="F31:K31"/>
    <mergeCell ref="L31:N31"/>
    <mergeCell ref="L33:N33"/>
    <mergeCell ref="B35:J35"/>
    <mergeCell ref="L35:N35"/>
    <mergeCell ref="B33:F33"/>
    <mergeCell ref="A50:C50"/>
    <mergeCell ref="F38:J38"/>
    <mergeCell ref="L38:N38"/>
    <mergeCell ref="B42:J42"/>
    <mergeCell ref="B44:K44"/>
    <mergeCell ref="L44:N44"/>
    <mergeCell ref="B45:K45"/>
    <mergeCell ref="B46:K46"/>
    <mergeCell ref="L46:N46"/>
    <mergeCell ref="B48:K48"/>
    <mergeCell ref="L48:N48"/>
    <mergeCell ref="B51:E51"/>
    <mergeCell ref="B52:Q52"/>
    <mergeCell ref="B53:P53"/>
    <mergeCell ref="A54:B54"/>
    <mergeCell ref="B55:F55"/>
    <mergeCell ref="G55:K55"/>
    <mergeCell ref="I57:K57"/>
    <mergeCell ref="L57:Q57"/>
    <mergeCell ref="B58:H58"/>
    <mergeCell ref="I58:K58"/>
    <mergeCell ref="L58:Q58"/>
    <mergeCell ref="C22:H23"/>
    <mergeCell ref="B62:H62"/>
    <mergeCell ref="I62:K62"/>
    <mergeCell ref="L62:Q62"/>
    <mergeCell ref="B4:N4"/>
    <mergeCell ref="B60:H60"/>
    <mergeCell ref="I60:K60"/>
    <mergeCell ref="L60:Q60"/>
    <mergeCell ref="B61:H61"/>
    <mergeCell ref="I61:K61"/>
    <mergeCell ref="L61:Q61"/>
    <mergeCell ref="B59:H59"/>
    <mergeCell ref="I59:K59"/>
    <mergeCell ref="L59:Q59"/>
    <mergeCell ref="B56:C56"/>
    <mergeCell ref="B57:H57"/>
  </mergeCells>
  <conditionalFormatting sqref="B44:K44">
    <cfRule type="dataBar" priority="1">
      <dataBar>
        <cfvo type="min"/>
        <cfvo type="max"/>
        <color rgb="FF638EC6"/>
      </dataBar>
      <extLst>
        <ext xmlns:x14="http://schemas.microsoft.com/office/spreadsheetml/2009/9/main" uri="{B025F937-C7B1-47D3-B67F-A62EFF666E3E}">
          <x14:id>{9081A116-D13D-435B-909E-04AF0BB2D910}</x14:id>
        </ext>
      </extLst>
    </cfRule>
  </conditionalFormatting>
  <hyperlinks>
    <hyperlink ref="A54:B54" location="PATRI!A28" display="VOLVER"/>
    <hyperlink ref="K35" location="PATRI!A65" display="((1))"/>
    <hyperlink ref="A1:C1" location="'UD REF'!A1" display="VOLVER A UD REF"/>
    <hyperlink ref="F1:I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9081A116-D13D-435B-909E-04AF0BB2D910}">
            <x14:dataBar minLength="0" maxLength="100" negativeBarColorSameAsPositive="1" axisPosition="none">
              <x14:cfvo type="min"/>
              <x14:cfvo type="max"/>
            </x14:dataBar>
          </x14:cfRule>
          <xm:sqref>B44:K44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31" zoomScaleNormal="100" workbookViewId="0">
      <selection activeCell="L47" sqref="L47:N47"/>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3">
      <c r="B3" s="225" t="s">
        <v>62</v>
      </c>
      <c r="C3" s="225"/>
      <c r="D3" s="225"/>
      <c r="E3" s="225"/>
      <c r="F3" s="225"/>
      <c r="G3" s="225"/>
      <c r="H3" s="225"/>
      <c r="I3" s="225"/>
      <c r="J3" s="225"/>
      <c r="K3" s="225"/>
      <c r="L3" s="225"/>
      <c r="M3" s="225"/>
      <c r="N3" s="225"/>
      <c r="O3" s="225"/>
      <c r="P3" s="225"/>
      <c r="Q3" s="125"/>
    </row>
    <row r="4" spans="1:17" ht="17.25" customHeight="1" x14ac:dyDescent="0.3">
      <c r="B4" s="225" t="s">
        <v>63</v>
      </c>
      <c r="C4" s="225"/>
      <c r="D4" s="225"/>
      <c r="E4" s="225"/>
      <c r="F4" s="225"/>
      <c r="G4" s="225"/>
      <c r="H4" s="225"/>
      <c r="I4" s="225"/>
      <c r="J4" s="225"/>
      <c r="K4" s="225"/>
      <c r="L4" s="225"/>
      <c r="M4" s="225"/>
      <c r="N4" s="225"/>
      <c r="O4" s="225"/>
      <c r="P4" s="225"/>
      <c r="Q4" s="125"/>
    </row>
    <row r="5" spans="1:17" ht="17.25" customHeight="1" x14ac:dyDescent="0.3">
      <c r="B5" s="127"/>
      <c r="C5" s="127"/>
      <c r="D5" s="127"/>
      <c r="E5" s="127"/>
      <c r="F5" s="127"/>
      <c r="G5" s="127"/>
      <c r="H5" s="127"/>
      <c r="I5" s="127"/>
      <c r="J5" s="127"/>
      <c r="K5" s="127"/>
      <c r="L5" s="127"/>
      <c r="M5" s="127"/>
      <c r="N5" s="127"/>
      <c r="O5" s="127"/>
      <c r="P5" s="127"/>
      <c r="Q5" s="125"/>
    </row>
    <row r="6" spans="1:17" ht="15" customHeight="1" thickBot="1" x14ac:dyDescent="0.35">
      <c r="A6" s="128" t="s">
        <v>32</v>
      </c>
      <c r="B6" s="246" t="s">
        <v>29</v>
      </c>
      <c r="C6" s="246"/>
      <c r="D6" s="246"/>
      <c r="E6" s="246"/>
      <c r="F6" s="246"/>
      <c r="G6" s="246"/>
      <c r="H6" s="127"/>
      <c r="I6" s="127"/>
      <c r="J6" s="127"/>
      <c r="K6" s="127"/>
      <c r="L6" s="127"/>
      <c r="M6" s="127"/>
      <c r="N6" s="127"/>
      <c r="O6" s="127"/>
      <c r="P6" s="127"/>
      <c r="Q6" s="125"/>
    </row>
    <row r="7" spans="1:17" ht="15" customHeight="1" thickTop="1" x14ac:dyDescent="0.25">
      <c r="B7" s="125"/>
      <c r="C7" s="125"/>
      <c r="D7" s="125"/>
      <c r="E7" s="125"/>
      <c r="F7" s="125"/>
      <c r="G7" s="125"/>
      <c r="H7" s="125"/>
      <c r="I7" s="125"/>
      <c r="J7" s="125"/>
      <c r="K7" s="125"/>
      <c r="L7" s="125"/>
      <c r="M7" s="125"/>
      <c r="N7" s="125"/>
      <c r="O7" s="125"/>
      <c r="P7" s="125"/>
      <c r="Q7" s="125"/>
    </row>
    <row r="8" spans="1:17" ht="15" customHeight="1" thickBot="1" x14ac:dyDescent="0.3">
      <c r="B8" s="226" t="s">
        <v>19</v>
      </c>
      <c r="C8" s="226"/>
      <c r="D8" s="226"/>
      <c r="E8" s="125"/>
      <c r="F8" s="252"/>
      <c r="G8" s="253"/>
      <c r="H8" s="253"/>
      <c r="I8" s="253"/>
      <c r="J8" s="253"/>
      <c r="K8" s="253"/>
      <c r="L8" s="125"/>
      <c r="M8" s="125"/>
      <c r="N8" s="125"/>
      <c r="O8" s="125"/>
      <c r="P8" s="125"/>
      <c r="Q8" s="125"/>
    </row>
    <row r="9" spans="1:17" ht="15" customHeight="1" thickTop="1" thickBot="1" x14ac:dyDescent="0.3">
      <c r="B9" s="125"/>
      <c r="C9" s="227" t="s">
        <v>174</v>
      </c>
      <c r="D9" s="228"/>
      <c r="E9" s="228"/>
      <c r="F9" s="228"/>
      <c r="G9" s="228"/>
      <c r="H9" s="229"/>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0"/>
      <c r="D11" s="231"/>
      <c r="E11" s="231"/>
      <c r="F11" s="231"/>
      <c r="G11" s="231"/>
      <c r="H11" s="232"/>
      <c r="I11" s="218"/>
      <c r="J11" s="218"/>
      <c r="K11" s="219"/>
      <c r="L11" s="125"/>
      <c r="M11" s="125"/>
      <c r="N11" s="125"/>
      <c r="O11" s="125"/>
      <c r="P11" s="125"/>
      <c r="Q11" s="125"/>
    </row>
    <row r="12" spans="1:17" ht="15" customHeight="1" thickTop="1" thickBot="1" x14ac:dyDescent="0.3">
      <c r="B12" s="125"/>
      <c r="C12" s="233"/>
      <c r="D12" s="234"/>
      <c r="E12" s="234"/>
      <c r="F12" s="234"/>
      <c r="G12" s="234"/>
      <c r="H12" s="235"/>
      <c r="I12" s="218"/>
      <c r="J12" s="218"/>
      <c r="K12" s="219"/>
      <c r="L12" s="125"/>
      <c r="M12" s="125"/>
      <c r="N12" s="125"/>
      <c r="O12" s="125"/>
      <c r="P12" s="125"/>
      <c r="Q12" s="125"/>
    </row>
    <row r="13" spans="1:17" ht="15" customHeight="1" thickTop="1" thickBot="1" x14ac:dyDescent="0.3">
      <c r="B13" s="125"/>
      <c r="C13" s="125"/>
      <c r="D13" s="125"/>
      <c r="E13" s="125"/>
      <c r="F13" s="247" t="s">
        <v>1</v>
      </c>
      <c r="G13" s="247"/>
      <c r="H13" s="247"/>
      <c r="I13" s="247"/>
      <c r="J13" s="247"/>
      <c r="K13" s="259"/>
      <c r="L13" s="224">
        <f>SUM(F9:K12)</f>
        <v>0</v>
      </c>
      <c r="M13" s="224"/>
      <c r="N13" s="224"/>
      <c r="O13" s="125"/>
      <c r="P13" s="125"/>
      <c r="Q13" s="125"/>
    </row>
    <row r="14" spans="1:17" ht="15" customHeight="1" thickTop="1" thickBot="1" x14ac:dyDescent="0.3">
      <c r="B14" s="125"/>
      <c r="C14" s="125"/>
      <c r="D14" s="125"/>
      <c r="E14" s="125"/>
      <c r="F14" s="129"/>
      <c r="G14" s="129"/>
      <c r="H14" s="129"/>
      <c r="I14" s="129"/>
      <c r="J14" s="129"/>
      <c r="K14" s="129"/>
      <c r="L14" s="130"/>
      <c r="M14" s="130"/>
      <c r="N14" s="130"/>
      <c r="O14" s="125"/>
      <c r="P14" s="125"/>
      <c r="Q14" s="125"/>
    </row>
    <row r="15" spans="1:17" ht="15" customHeight="1" thickTop="1" thickBot="1" x14ac:dyDescent="0.3">
      <c r="B15" s="250" t="s">
        <v>0</v>
      </c>
      <c r="C15" s="250"/>
      <c r="D15" s="250"/>
      <c r="E15" s="250"/>
      <c r="F15" s="250"/>
      <c r="G15" s="250"/>
      <c r="H15" s="251"/>
      <c r="I15" s="236"/>
      <c r="J15" s="237"/>
      <c r="K15" s="238"/>
      <c r="L15" s="125"/>
      <c r="M15" s="125"/>
      <c r="N15" s="125"/>
      <c r="O15" s="125"/>
      <c r="P15" s="125"/>
      <c r="Q15" s="125"/>
    </row>
    <row r="16" spans="1:17" ht="15" customHeight="1" thickTop="1" thickBot="1" x14ac:dyDescent="0.3">
      <c r="B16" s="125"/>
      <c r="C16" s="239" t="s">
        <v>175</v>
      </c>
      <c r="D16" s="228"/>
      <c r="E16" s="228"/>
      <c r="F16" s="228"/>
      <c r="G16" s="228"/>
      <c r="H16" s="229"/>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0"/>
      <c r="D18" s="231"/>
      <c r="E18" s="231"/>
      <c r="F18" s="231"/>
      <c r="G18" s="231"/>
      <c r="H18" s="232"/>
      <c r="I18" s="218"/>
      <c r="J18" s="218"/>
      <c r="K18" s="219"/>
      <c r="L18" s="125"/>
      <c r="M18" s="125"/>
      <c r="N18" s="125"/>
      <c r="O18" s="125"/>
      <c r="P18" s="125"/>
      <c r="Q18" s="125"/>
    </row>
    <row r="19" spans="2:18" ht="15" customHeight="1" thickTop="1" thickBot="1" x14ac:dyDescent="0.3">
      <c r="B19" s="125"/>
      <c r="C19" s="233"/>
      <c r="D19" s="234"/>
      <c r="E19" s="234"/>
      <c r="F19" s="234"/>
      <c r="G19" s="234"/>
      <c r="H19" s="235"/>
      <c r="I19" s="218"/>
      <c r="J19" s="218"/>
      <c r="K19" s="219"/>
      <c r="L19" s="125"/>
      <c r="M19" s="125"/>
      <c r="N19" s="125"/>
      <c r="O19" s="125"/>
      <c r="P19" s="125"/>
      <c r="Q19" s="125"/>
    </row>
    <row r="20" spans="2:18" ht="15" customHeight="1" thickTop="1" thickBot="1" x14ac:dyDescent="0.3">
      <c r="B20" s="125"/>
      <c r="C20" s="260"/>
      <c r="D20" s="260"/>
      <c r="E20" s="125"/>
      <c r="F20" s="247" t="s">
        <v>2</v>
      </c>
      <c r="G20" s="247"/>
      <c r="H20" s="247"/>
      <c r="I20" s="248"/>
      <c r="J20" s="248"/>
      <c r="K20" s="249"/>
      <c r="L20" s="224">
        <f>SUM(I16:K19)</f>
        <v>0</v>
      </c>
      <c r="M20" s="224"/>
      <c r="N20" s="224"/>
      <c r="O20" s="125"/>
      <c r="P20" s="125"/>
      <c r="Q20" s="125"/>
    </row>
    <row r="21" spans="2:18" ht="15" customHeight="1" thickTop="1" x14ac:dyDescent="0.25">
      <c r="B21" s="125"/>
      <c r="C21" s="131"/>
      <c r="D21" s="131"/>
      <c r="E21" s="125"/>
      <c r="F21" s="129"/>
      <c r="G21" s="129"/>
      <c r="H21" s="129"/>
      <c r="I21" s="129"/>
      <c r="J21" s="132"/>
      <c r="K21" s="129"/>
      <c r="L21" s="130"/>
      <c r="M21" s="130"/>
      <c r="N21" s="130"/>
      <c r="O21" s="125"/>
      <c r="P21" s="125"/>
      <c r="Q21" s="125"/>
    </row>
    <row r="22" spans="2:18" ht="15" customHeight="1" thickBot="1" x14ac:dyDescent="0.3">
      <c r="B22" s="226" t="s">
        <v>31</v>
      </c>
      <c r="C22" s="226"/>
      <c r="D22" s="226"/>
      <c r="E22" s="226"/>
      <c r="F22" s="226"/>
      <c r="G22" s="226"/>
      <c r="H22" s="226"/>
      <c r="I22" s="226"/>
      <c r="J22" s="226"/>
      <c r="K22" s="226"/>
      <c r="L22" s="226"/>
      <c r="M22" s="226"/>
      <c r="N22" s="226"/>
      <c r="O22" s="226"/>
      <c r="P22" s="226"/>
      <c r="Q22" s="125"/>
    </row>
    <row r="23" spans="2:18" ht="15" customHeight="1" thickTop="1" thickBot="1" x14ac:dyDescent="0.3">
      <c r="B23" s="125"/>
      <c r="C23" s="261" t="s">
        <v>176</v>
      </c>
      <c r="D23" s="262"/>
      <c r="E23" s="262"/>
      <c r="F23" s="262"/>
      <c r="G23" s="262"/>
      <c r="H23" s="263"/>
      <c r="I23" s="218"/>
      <c r="J23" s="218"/>
      <c r="K23" s="219"/>
      <c r="L23" s="125"/>
      <c r="M23" s="125"/>
      <c r="N23" s="125"/>
      <c r="O23" s="125"/>
      <c r="P23" s="125"/>
      <c r="Q23" s="125"/>
    </row>
    <row r="24" spans="2:18" ht="15" customHeight="1" thickTop="1" thickBot="1" x14ac:dyDescent="0.3">
      <c r="B24" s="125"/>
      <c r="C24" s="264"/>
      <c r="D24" s="265"/>
      <c r="E24" s="265"/>
      <c r="F24" s="265"/>
      <c r="G24" s="265"/>
      <c r="H24" s="266"/>
      <c r="I24" s="218"/>
      <c r="J24" s="218"/>
      <c r="K24" s="219"/>
      <c r="L24" s="125"/>
      <c r="M24" s="125"/>
      <c r="N24" s="125"/>
      <c r="O24" s="125"/>
      <c r="P24" s="125"/>
      <c r="Q24" s="125"/>
    </row>
    <row r="25" spans="2:18" ht="15" customHeight="1" thickTop="1" thickBot="1" x14ac:dyDescent="0.3">
      <c r="B25" s="125"/>
      <c r="C25" s="125"/>
      <c r="D25" s="125"/>
      <c r="E25" s="125"/>
      <c r="F25" s="247" t="s">
        <v>3</v>
      </c>
      <c r="G25" s="247"/>
      <c r="H25" s="247"/>
      <c r="I25" s="248"/>
      <c r="J25" s="248"/>
      <c r="K25" s="249"/>
      <c r="L25" s="224">
        <f>SUM(I23:K24)</f>
        <v>0</v>
      </c>
      <c r="M25" s="224"/>
      <c r="N25" s="224"/>
      <c r="O25" s="125"/>
      <c r="P25" s="125"/>
      <c r="Q25" s="125"/>
    </row>
    <row r="26" spans="2:18" ht="15" customHeight="1" thickTop="1" thickBot="1" x14ac:dyDescent="0.3">
      <c r="B26" s="125"/>
      <c r="C26" s="125"/>
      <c r="D26" s="125"/>
      <c r="E26" s="125"/>
      <c r="F26" s="129"/>
      <c r="G26" s="129"/>
      <c r="H26" s="129"/>
      <c r="I26" s="129"/>
      <c r="J26" s="129"/>
      <c r="K26" s="129"/>
      <c r="L26" s="130"/>
      <c r="M26" s="130"/>
      <c r="N26" s="130"/>
      <c r="O26" s="125"/>
      <c r="P26" s="125"/>
      <c r="Q26" s="125"/>
    </row>
    <row r="27" spans="2:18" ht="15" customHeight="1" thickTop="1" thickBot="1" x14ac:dyDescent="0.3">
      <c r="B27" s="215" t="s">
        <v>177</v>
      </c>
      <c r="C27" s="215"/>
      <c r="D27" s="215"/>
      <c r="E27" s="215"/>
      <c r="F27" s="215"/>
      <c r="G27" s="133"/>
      <c r="H27" s="216" t="s">
        <v>178</v>
      </c>
      <c r="I27" s="216"/>
      <c r="J27" s="216"/>
      <c r="K27" s="134"/>
      <c r="L27" s="217"/>
      <c r="M27" s="218"/>
      <c r="N27" s="219"/>
      <c r="O27" s="125"/>
      <c r="P27" s="125"/>
      <c r="Q27" s="125"/>
    </row>
    <row r="28" spans="2:18" ht="15" customHeight="1" thickTop="1" x14ac:dyDescent="0.25">
      <c r="B28" s="125"/>
      <c r="C28" s="125"/>
      <c r="D28" s="125"/>
      <c r="E28" s="125"/>
      <c r="F28" s="129"/>
      <c r="G28" s="129"/>
      <c r="H28" s="129"/>
      <c r="I28" s="129"/>
      <c r="J28" s="129"/>
      <c r="K28" s="129"/>
      <c r="L28" s="130"/>
      <c r="M28" s="130"/>
      <c r="N28" s="130"/>
      <c r="O28" s="125"/>
      <c r="P28" s="125"/>
      <c r="Q28" s="125"/>
    </row>
    <row r="29" spans="2:18" ht="15" customHeight="1" thickBot="1" x14ac:dyDescent="0.3">
      <c r="B29" s="226" t="s">
        <v>36</v>
      </c>
      <c r="C29" s="226"/>
      <c r="D29" s="226"/>
      <c r="E29" s="226"/>
      <c r="F29" s="226"/>
      <c r="G29" s="226"/>
      <c r="H29" s="226"/>
      <c r="I29" s="226"/>
      <c r="J29" s="226"/>
      <c r="K29" s="226"/>
      <c r="L29" s="226"/>
      <c r="M29" s="226"/>
      <c r="N29" s="226"/>
      <c r="O29" s="125"/>
      <c r="P29" s="125"/>
      <c r="Q29" s="125"/>
      <c r="R29" s="135"/>
    </row>
    <row r="30" spans="2:18" ht="15" customHeight="1" thickTop="1" thickBot="1" x14ac:dyDescent="0.3">
      <c r="B30" s="125"/>
      <c r="C30" s="240" t="s">
        <v>179</v>
      </c>
      <c r="D30" s="241"/>
      <c r="E30" s="241"/>
      <c r="F30" s="241"/>
      <c r="G30" s="241"/>
      <c r="H30" s="242"/>
      <c r="I30" s="218"/>
      <c r="J30" s="218"/>
      <c r="K30" s="219"/>
      <c r="L30" s="125"/>
      <c r="M30" s="125"/>
      <c r="N30" s="125"/>
      <c r="O30" s="125"/>
      <c r="P30" s="125"/>
      <c r="Q30" s="125"/>
      <c r="R30" s="135"/>
    </row>
    <row r="31" spans="2:18" ht="15" customHeight="1" thickTop="1" thickBot="1" x14ac:dyDescent="0.3">
      <c r="B31" s="125"/>
      <c r="C31" s="243" t="s">
        <v>180</v>
      </c>
      <c r="D31" s="244"/>
      <c r="E31" s="244"/>
      <c r="F31" s="244"/>
      <c r="G31" s="244"/>
      <c r="H31" s="245"/>
      <c r="I31" s="218"/>
      <c r="J31" s="218"/>
      <c r="K31" s="219"/>
      <c r="L31" s="125"/>
      <c r="M31" s="125"/>
      <c r="N31" s="125"/>
      <c r="O31" s="125"/>
      <c r="P31" s="125"/>
      <c r="Q31" s="125"/>
      <c r="R31" s="135"/>
    </row>
    <row r="32" spans="2:18" ht="15" customHeight="1" thickTop="1" thickBot="1" x14ac:dyDescent="0.3">
      <c r="B32" s="136"/>
      <c r="C32" s="136"/>
      <c r="D32" s="136"/>
      <c r="E32" s="136"/>
      <c r="F32" s="247" t="s">
        <v>4</v>
      </c>
      <c r="G32" s="247"/>
      <c r="H32" s="247"/>
      <c r="I32" s="248"/>
      <c r="J32" s="248"/>
      <c r="K32" s="249"/>
      <c r="L32" s="224">
        <f>SUM(I30:K31)</f>
        <v>0</v>
      </c>
      <c r="M32" s="224"/>
      <c r="N32" s="224"/>
      <c r="O32" s="125"/>
      <c r="P32" s="125"/>
      <c r="Q32" s="125"/>
      <c r="R32" s="135"/>
    </row>
    <row r="33" spans="1:18" ht="15" customHeight="1" thickTop="1" thickBot="1" x14ac:dyDescent="0.3">
      <c r="B33" s="125"/>
      <c r="C33" s="125"/>
      <c r="D33" s="125"/>
      <c r="E33" s="125"/>
      <c r="F33" s="129"/>
      <c r="G33" s="129"/>
      <c r="H33" s="129"/>
      <c r="I33" s="129"/>
      <c r="J33" s="129"/>
      <c r="K33" s="129"/>
      <c r="L33" s="130"/>
      <c r="M33" s="130"/>
      <c r="N33" s="130"/>
      <c r="O33" s="125"/>
      <c r="P33" s="125"/>
      <c r="Q33" s="125"/>
      <c r="R33" s="135"/>
    </row>
    <row r="34" spans="1:18" ht="15" customHeight="1" thickTop="1" thickBot="1" x14ac:dyDescent="0.3">
      <c r="B34" s="220" t="s">
        <v>181</v>
      </c>
      <c r="C34" s="220"/>
      <c r="D34" s="220"/>
      <c r="E34" s="220"/>
      <c r="F34" s="220"/>
      <c r="G34" s="137"/>
      <c r="H34" s="137"/>
      <c r="I34" s="137"/>
      <c r="J34" s="137"/>
      <c r="K34" s="138"/>
      <c r="L34" s="217"/>
      <c r="M34" s="218"/>
      <c r="N34" s="219"/>
      <c r="O34" s="125"/>
      <c r="P34" s="125"/>
      <c r="Q34" s="125"/>
      <c r="R34" s="135"/>
    </row>
    <row r="35" spans="1:18" ht="15" customHeight="1" thickTop="1" thickBot="1" x14ac:dyDescent="0.3">
      <c r="B35" s="139"/>
      <c r="C35" s="139"/>
      <c r="D35" s="139"/>
      <c r="E35" s="139"/>
      <c r="F35" s="139"/>
      <c r="G35" s="139"/>
      <c r="H35" s="139"/>
      <c r="I35" s="139"/>
      <c r="J35" s="139"/>
      <c r="K35" s="125"/>
      <c r="L35" s="140"/>
      <c r="M35" s="140"/>
      <c r="N35" s="140"/>
      <c r="O35" s="125"/>
      <c r="P35" s="125"/>
      <c r="Q35" s="125"/>
      <c r="R35" s="135"/>
    </row>
    <row r="36" spans="1:18" ht="15" customHeight="1" thickTop="1" thickBot="1" x14ac:dyDescent="0.3">
      <c r="A36" s="141" t="s">
        <v>33</v>
      </c>
      <c r="B36" s="246" t="s">
        <v>35</v>
      </c>
      <c r="C36" s="246"/>
      <c r="D36" s="246"/>
      <c r="E36" s="246"/>
      <c r="F36" s="246"/>
      <c r="G36" s="246"/>
      <c r="H36" s="246"/>
      <c r="I36" s="246"/>
      <c r="J36" s="246"/>
      <c r="K36" s="142" t="s">
        <v>20</v>
      </c>
      <c r="L36" s="217">
        <f>L62</f>
        <v>0</v>
      </c>
      <c r="M36" s="218"/>
      <c r="N36" s="219"/>
      <c r="O36" s="125"/>
      <c r="P36" s="125"/>
      <c r="Q36" s="125"/>
      <c r="R36" s="135"/>
    </row>
    <row r="37" spans="1:18" ht="15" customHeight="1" thickTop="1" x14ac:dyDescent="0.25">
      <c r="B37" s="143"/>
      <c r="C37" s="143"/>
      <c r="D37" s="143"/>
      <c r="E37" s="143"/>
      <c r="F37" s="143"/>
      <c r="G37" s="143"/>
      <c r="H37" s="143"/>
      <c r="I37" s="143"/>
      <c r="J37" s="143"/>
      <c r="K37" s="136"/>
      <c r="L37" s="140"/>
      <c r="M37" s="140"/>
      <c r="N37" s="140"/>
      <c r="O37" s="125"/>
      <c r="P37" s="125"/>
      <c r="Q37" s="125"/>
      <c r="R37" s="135"/>
    </row>
    <row r="38" spans="1:18" ht="15" customHeight="1" thickBot="1" x14ac:dyDescent="0.3">
      <c r="B38" s="125"/>
      <c r="C38" s="125"/>
      <c r="D38" s="125"/>
      <c r="E38" s="125"/>
      <c r="F38" s="125"/>
      <c r="G38" s="125"/>
      <c r="H38" s="125"/>
      <c r="I38" s="125"/>
      <c r="J38" s="125"/>
      <c r="K38" s="125"/>
      <c r="L38" s="125"/>
      <c r="M38" s="125"/>
      <c r="N38" s="125"/>
      <c r="O38" s="125"/>
      <c r="P38" s="125"/>
      <c r="Q38" s="125"/>
      <c r="R38" s="135"/>
    </row>
    <row r="39" spans="1:18" ht="15" customHeight="1" thickTop="1" thickBot="1" x14ac:dyDescent="0.35">
      <c r="B39" s="125"/>
      <c r="C39" s="125"/>
      <c r="D39" s="125"/>
      <c r="E39" s="125"/>
      <c r="F39" s="283" t="s">
        <v>14</v>
      </c>
      <c r="G39" s="283"/>
      <c r="H39" s="283"/>
      <c r="I39" s="283"/>
      <c r="J39" s="283"/>
      <c r="K39" s="144"/>
      <c r="L39" s="284">
        <f>SUM(L13,L20,L25,L27,L32,L34,L36)</f>
        <v>0</v>
      </c>
      <c r="M39" s="285"/>
      <c r="N39" s="286"/>
      <c r="O39" s="145">
        <f>L39</f>
        <v>0</v>
      </c>
      <c r="P39" s="125"/>
      <c r="Q39" s="125"/>
      <c r="R39" s="135"/>
    </row>
    <row r="40" spans="1:18" ht="15" customHeight="1" thickTop="1" x14ac:dyDescent="0.3">
      <c r="B40" s="125"/>
      <c r="C40" s="125"/>
      <c r="D40" s="125"/>
      <c r="E40" s="125"/>
      <c r="F40" s="146"/>
      <c r="G40" s="146"/>
      <c r="H40" s="146"/>
      <c r="I40" s="146"/>
      <c r="J40" s="146"/>
      <c r="K40" s="125"/>
      <c r="L40" s="130"/>
      <c r="M40" s="140"/>
      <c r="N40" s="140"/>
      <c r="O40" s="125"/>
      <c r="P40" s="125"/>
      <c r="Q40" s="125"/>
      <c r="R40" s="135"/>
    </row>
    <row r="41" spans="1:18" ht="15" customHeight="1" thickBot="1" x14ac:dyDescent="0.3">
      <c r="B41" s="125"/>
      <c r="C41" s="147"/>
      <c r="D41" s="147"/>
      <c r="E41" s="147"/>
      <c r="F41" s="147"/>
      <c r="G41" s="147"/>
      <c r="H41" s="147"/>
      <c r="I41" s="106"/>
      <c r="J41" s="106"/>
      <c r="K41" s="106"/>
      <c r="L41" s="106"/>
      <c r="M41" s="106"/>
      <c r="N41" s="106"/>
      <c r="O41" s="125"/>
      <c r="P41" s="125"/>
      <c r="Q41" s="125"/>
      <c r="R41" s="135"/>
    </row>
    <row r="42" spans="1:18" ht="15" customHeight="1" x14ac:dyDescent="0.25">
      <c r="A42" s="148"/>
      <c r="B42" s="149"/>
      <c r="C42" s="150"/>
      <c r="D42" s="150"/>
      <c r="E42" s="150"/>
      <c r="F42" s="150"/>
      <c r="G42" s="150"/>
      <c r="H42" s="150"/>
      <c r="I42" s="150"/>
      <c r="J42" s="150"/>
      <c r="K42" s="150"/>
      <c r="L42" s="150"/>
      <c r="M42" s="150"/>
      <c r="N42" s="150"/>
      <c r="O42" s="149"/>
      <c r="P42" s="149"/>
      <c r="Q42" s="149"/>
      <c r="R42" s="135"/>
    </row>
    <row r="43" spans="1:18" ht="15" customHeight="1" thickBot="1" x14ac:dyDescent="0.3">
      <c r="B43" s="246" t="s">
        <v>34</v>
      </c>
      <c r="C43" s="246"/>
      <c r="D43" s="246"/>
      <c r="E43" s="246"/>
      <c r="F43" s="246"/>
      <c r="G43" s="246"/>
      <c r="H43" s="246"/>
      <c r="I43" s="246"/>
      <c r="J43" s="246"/>
      <c r="K43" s="125"/>
      <c r="L43" s="125"/>
      <c r="M43" s="125"/>
      <c r="N43" s="125"/>
      <c r="O43" s="125"/>
      <c r="P43" s="125"/>
      <c r="Q43" s="125"/>
      <c r="R43" s="135"/>
    </row>
    <row r="44" spans="1:18" ht="15" customHeight="1" thickTop="1" x14ac:dyDescent="0.25">
      <c r="B44" s="106"/>
      <c r="C44" s="106"/>
      <c r="D44" s="106"/>
      <c r="E44" s="106"/>
      <c r="F44" s="106"/>
      <c r="G44" s="106"/>
      <c r="H44" s="106"/>
      <c r="I44" s="106"/>
      <c r="J44" s="106"/>
      <c r="K44" s="106"/>
      <c r="L44" s="106"/>
      <c r="M44" s="106"/>
      <c r="N44" s="106"/>
      <c r="O44" s="125"/>
      <c r="P44" s="125"/>
      <c r="Q44" s="125"/>
      <c r="R44" s="135"/>
    </row>
    <row r="45" spans="1:18" ht="15" customHeight="1" x14ac:dyDescent="0.25">
      <c r="B45" s="306" t="s">
        <v>73</v>
      </c>
      <c r="C45" s="306"/>
      <c r="D45" s="306"/>
      <c r="E45" s="306"/>
      <c r="F45" s="306"/>
      <c r="G45" s="306"/>
      <c r="H45" s="306"/>
      <c r="I45" s="306"/>
      <c r="J45" s="306"/>
      <c r="K45" s="307"/>
      <c r="L45" s="256">
        <v>5</v>
      </c>
      <c r="M45" s="257"/>
      <c r="N45" s="258"/>
      <c r="O45" s="151">
        <f>L45</f>
        <v>5</v>
      </c>
      <c r="P45" s="125"/>
      <c r="Q45" s="125"/>
      <c r="R45" s="135"/>
    </row>
    <row r="46" spans="1:18" ht="15" customHeight="1" x14ac:dyDescent="0.25">
      <c r="B46" s="306"/>
      <c r="C46" s="306"/>
      <c r="D46" s="306"/>
      <c r="E46" s="306"/>
      <c r="F46" s="306"/>
      <c r="G46" s="306"/>
      <c r="H46" s="306"/>
      <c r="I46" s="306"/>
      <c r="J46" s="306"/>
      <c r="K46" s="306"/>
      <c r="L46" s="106"/>
      <c r="M46" s="106"/>
      <c r="N46" s="106"/>
      <c r="O46" s="125"/>
      <c r="P46" s="125"/>
      <c r="Q46" s="125"/>
      <c r="R46" s="135"/>
    </row>
    <row r="47" spans="1:18" ht="15" customHeight="1" x14ac:dyDescent="0.25">
      <c r="B47" s="306" t="s">
        <v>74</v>
      </c>
      <c r="C47" s="306"/>
      <c r="D47" s="306"/>
      <c r="E47" s="306"/>
      <c r="F47" s="306"/>
      <c r="G47" s="306"/>
      <c r="H47" s="306"/>
      <c r="I47" s="306"/>
      <c r="J47" s="306"/>
      <c r="K47" s="306"/>
      <c r="L47" s="256"/>
      <c r="M47" s="257"/>
      <c r="N47" s="258"/>
      <c r="R47" s="135"/>
    </row>
    <row r="48" spans="1:18" ht="15" customHeight="1" x14ac:dyDescent="0.25">
      <c r="B48" s="306" t="s">
        <v>75</v>
      </c>
      <c r="C48" s="306"/>
      <c r="D48" s="306"/>
      <c r="E48" s="306"/>
      <c r="F48" s="306"/>
      <c r="G48" s="306"/>
      <c r="H48" s="306"/>
      <c r="I48" s="306"/>
      <c r="J48" s="306"/>
      <c r="K48" s="306"/>
      <c r="L48" s="106"/>
      <c r="M48" s="106"/>
      <c r="N48" s="106"/>
      <c r="R48" s="135"/>
    </row>
    <row r="49" spans="1:18" ht="15" customHeight="1" x14ac:dyDescent="0.25">
      <c r="B49" s="107"/>
      <c r="C49" s="107"/>
      <c r="D49" s="107"/>
      <c r="E49" s="107"/>
      <c r="F49" s="107"/>
      <c r="G49" s="107"/>
      <c r="H49" s="107"/>
      <c r="I49" s="107"/>
      <c r="J49" s="107"/>
      <c r="K49" s="107"/>
      <c r="L49" s="107"/>
      <c r="M49" s="107"/>
      <c r="N49" s="107"/>
      <c r="R49" s="135"/>
    </row>
    <row r="50" spans="1:18" ht="15" customHeight="1" x14ac:dyDescent="0.25">
      <c r="R50" s="135"/>
    </row>
    <row r="51" spans="1:18" x14ac:dyDescent="0.25">
      <c r="A51" s="305"/>
      <c r="B51" s="305"/>
      <c r="C51" s="305"/>
      <c r="R51" s="135"/>
    </row>
    <row r="52" spans="1:18" ht="15" customHeight="1" x14ac:dyDescent="0.25">
      <c r="B52" s="299"/>
      <c r="C52" s="299"/>
      <c r="D52" s="299"/>
      <c r="E52" s="299"/>
      <c r="R52" s="135"/>
    </row>
    <row r="53" spans="1:18" x14ac:dyDescent="0.25">
      <c r="A53" s="154" t="s">
        <v>20</v>
      </c>
      <c r="B53" s="300" t="s">
        <v>26</v>
      </c>
      <c r="C53" s="300"/>
      <c r="D53" s="300"/>
      <c r="E53" s="300"/>
      <c r="F53" s="300"/>
      <c r="G53" s="300"/>
      <c r="H53" s="300"/>
      <c r="I53" s="300"/>
      <c r="J53" s="300"/>
      <c r="K53" s="300"/>
      <c r="L53" s="300"/>
      <c r="M53" s="300"/>
      <c r="N53" s="300"/>
      <c r="O53" s="300"/>
      <c r="P53" s="300"/>
      <c r="Q53" s="300"/>
      <c r="R53" s="135"/>
    </row>
    <row r="54" spans="1:18" x14ac:dyDescent="0.25">
      <c r="B54" s="301" t="s">
        <v>21</v>
      </c>
      <c r="C54" s="301"/>
      <c r="D54" s="301"/>
      <c r="E54" s="301"/>
      <c r="F54" s="301"/>
      <c r="G54" s="301"/>
      <c r="H54" s="301"/>
      <c r="I54" s="301"/>
      <c r="J54" s="301"/>
      <c r="K54" s="301"/>
      <c r="L54" s="301"/>
      <c r="M54" s="301"/>
      <c r="N54" s="301"/>
      <c r="O54" s="301"/>
      <c r="P54" s="301"/>
      <c r="R54" s="135"/>
    </row>
    <row r="55" spans="1:18" ht="15.75" thickBot="1" x14ac:dyDescent="0.3">
      <c r="A55" s="302" t="s">
        <v>30</v>
      </c>
      <c r="B55" s="302"/>
      <c r="C55" s="155"/>
      <c r="D55" s="155"/>
      <c r="E55" s="155"/>
      <c r="F55" s="155"/>
      <c r="G55" s="155"/>
      <c r="H55" s="155"/>
      <c r="I55" s="155"/>
      <c r="J55" s="155"/>
      <c r="K55" s="155"/>
      <c r="L55" s="155"/>
      <c r="M55" s="155"/>
      <c r="N55" s="155"/>
      <c r="O55" s="155"/>
      <c r="P55" s="155"/>
      <c r="R55" s="135"/>
    </row>
    <row r="56" spans="1:18" ht="16.5" thickTop="1" thickBot="1" x14ac:dyDescent="0.3">
      <c r="B56" s="303" t="s">
        <v>25</v>
      </c>
      <c r="C56" s="304"/>
      <c r="D56" s="304"/>
      <c r="E56" s="304"/>
      <c r="F56" s="304"/>
      <c r="G56" s="280"/>
      <c r="H56" s="281"/>
      <c r="I56" s="281"/>
      <c r="J56" s="281"/>
      <c r="K56" s="282"/>
      <c r="L56" s="156"/>
      <c r="M56" s="156"/>
      <c r="N56" s="156"/>
      <c r="O56" s="156"/>
      <c r="P56" s="156"/>
      <c r="Q56" s="125"/>
      <c r="R56" s="135"/>
    </row>
    <row r="57" spans="1:18" ht="15.75" thickTop="1" x14ac:dyDescent="0.25">
      <c r="B57" s="260"/>
      <c r="C57" s="260"/>
      <c r="D57" s="147"/>
      <c r="E57" s="131"/>
      <c r="F57" s="147"/>
      <c r="G57" s="147"/>
      <c r="H57" s="147"/>
      <c r="I57" s="147"/>
      <c r="J57" s="147"/>
      <c r="K57" s="147"/>
      <c r="L57" s="147"/>
      <c r="M57" s="125"/>
      <c r="N57" s="125"/>
      <c r="O57" s="125"/>
      <c r="P57" s="125"/>
      <c r="Q57" s="125"/>
      <c r="R57" s="135"/>
    </row>
    <row r="58" spans="1:18" x14ac:dyDescent="0.25">
      <c r="B58" s="298" t="s">
        <v>285</v>
      </c>
      <c r="C58" s="298"/>
      <c r="D58" s="298"/>
      <c r="E58" s="298"/>
      <c r="F58" s="298"/>
      <c r="G58" s="298"/>
      <c r="H58" s="298"/>
      <c r="I58" s="298" t="s">
        <v>22</v>
      </c>
      <c r="J58" s="298"/>
      <c r="K58" s="298"/>
      <c r="L58" s="298" t="s">
        <v>23</v>
      </c>
      <c r="M58" s="298"/>
      <c r="N58" s="298"/>
      <c r="O58" s="298"/>
      <c r="P58" s="298"/>
      <c r="Q58" s="298"/>
      <c r="R58" s="135"/>
    </row>
    <row r="59" spans="1:18" x14ac:dyDescent="0.25">
      <c r="B59" s="310" t="s">
        <v>280</v>
      </c>
      <c r="C59" s="311"/>
      <c r="D59" s="311"/>
      <c r="E59" s="311"/>
      <c r="F59" s="311"/>
      <c r="G59" s="311"/>
      <c r="H59" s="312"/>
      <c r="I59" s="272">
        <v>0</v>
      </c>
      <c r="J59" s="272"/>
      <c r="K59" s="272"/>
      <c r="L59" s="297">
        <f>G56*I59</f>
        <v>0</v>
      </c>
      <c r="M59" s="297"/>
      <c r="N59" s="297"/>
      <c r="O59" s="297"/>
      <c r="P59" s="297"/>
      <c r="Q59" s="297"/>
      <c r="R59" s="135"/>
    </row>
    <row r="60" spans="1:18" x14ac:dyDescent="0.25">
      <c r="B60" s="309" t="s">
        <v>281</v>
      </c>
      <c r="C60" s="309"/>
      <c r="D60" s="309"/>
      <c r="E60" s="309"/>
      <c r="F60" s="309"/>
      <c r="G60" s="309"/>
      <c r="H60" s="309"/>
      <c r="I60" s="272">
        <v>0</v>
      </c>
      <c r="J60" s="272"/>
      <c r="K60" s="272"/>
      <c r="L60" s="297">
        <f>G56*I60</f>
        <v>0</v>
      </c>
      <c r="M60" s="297"/>
      <c r="N60" s="297"/>
      <c r="O60" s="297"/>
      <c r="P60" s="297"/>
      <c r="Q60" s="297"/>
      <c r="R60" s="135"/>
    </row>
    <row r="61" spans="1:18" x14ac:dyDescent="0.25">
      <c r="B61" s="310" t="s">
        <v>282</v>
      </c>
      <c r="C61" s="311"/>
      <c r="D61" s="311"/>
      <c r="E61" s="311"/>
      <c r="F61" s="311"/>
      <c r="G61" s="311"/>
      <c r="H61" s="312"/>
      <c r="I61" s="272">
        <v>0</v>
      </c>
      <c r="J61" s="272"/>
      <c r="K61" s="272"/>
      <c r="L61" s="297">
        <f>G56*I61</f>
        <v>0</v>
      </c>
      <c r="M61" s="297"/>
      <c r="N61" s="297"/>
      <c r="O61" s="297"/>
      <c r="P61" s="297"/>
      <c r="Q61" s="297"/>
      <c r="R61" s="135"/>
    </row>
    <row r="62" spans="1:18" x14ac:dyDescent="0.25">
      <c r="B62" s="309" t="s">
        <v>283</v>
      </c>
      <c r="C62" s="309"/>
      <c r="D62" s="309"/>
      <c r="E62" s="309"/>
      <c r="F62" s="309"/>
      <c r="G62" s="309"/>
      <c r="H62" s="309"/>
      <c r="I62" s="272">
        <v>0</v>
      </c>
      <c r="J62" s="272"/>
      <c r="K62" s="272"/>
      <c r="L62" s="297">
        <f>G56*I62</f>
        <v>0</v>
      </c>
      <c r="M62" s="297"/>
      <c r="N62" s="297"/>
      <c r="O62" s="297"/>
      <c r="P62" s="297"/>
      <c r="Q62" s="297"/>
      <c r="R62" s="135"/>
    </row>
    <row r="63" spans="1:18" x14ac:dyDescent="0.25">
      <c r="B63" s="309" t="s">
        <v>284</v>
      </c>
      <c r="C63" s="309"/>
      <c r="D63" s="309"/>
      <c r="E63" s="309"/>
      <c r="F63" s="309"/>
      <c r="G63" s="309"/>
      <c r="H63" s="309"/>
      <c r="I63" s="272">
        <v>0</v>
      </c>
      <c r="J63" s="272"/>
      <c r="K63" s="272"/>
      <c r="L63" s="297">
        <f>G56*I63</f>
        <v>0</v>
      </c>
      <c r="M63" s="297"/>
      <c r="N63" s="297"/>
      <c r="O63" s="297"/>
      <c r="P63" s="297"/>
      <c r="Q63" s="297"/>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sheetData>
  <sheetProtection sheet="1" objects="1" scenarios="1"/>
  <mergeCells count="80">
    <mergeCell ref="A1:C1"/>
    <mergeCell ref="B3:P3"/>
    <mergeCell ref="B4:P4"/>
    <mergeCell ref="B6:G6"/>
    <mergeCell ref="B8:D8"/>
    <mergeCell ref="F8:H8"/>
    <mergeCell ref="I8:K8"/>
    <mergeCell ref="F1:I1"/>
    <mergeCell ref="C9:H12"/>
    <mergeCell ref="I9:K9"/>
    <mergeCell ref="I10:K10"/>
    <mergeCell ref="I11:K11"/>
    <mergeCell ref="I12:K12"/>
    <mergeCell ref="L13:N13"/>
    <mergeCell ref="B15:H15"/>
    <mergeCell ref="I15:K15"/>
    <mergeCell ref="C16:H19"/>
    <mergeCell ref="I16:K16"/>
    <mergeCell ref="I17:K17"/>
    <mergeCell ref="I18:K18"/>
    <mergeCell ref="I19:K19"/>
    <mergeCell ref="F13:K13"/>
    <mergeCell ref="C31:H31"/>
    <mergeCell ref="I31:K31"/>
    <mergeCell ref="C20:D20"/>
    <mergeCell ref="F20:K20"/>
    <mergeCell ref="L20:N20"/>
    <mergeCell ref="B22:P22"/>
    <mergeCell ref="I23:K23"/>
    <mergeCell ref="I24:K24"/>
    <mergeCell ref="F25:K25"/>
    <mergeCell ref="L25:N25"/>
    <mergeCell ref="B29:N29"/>
    <mergeCell ref="C30:H30"/>
    <mergeCell ref="I30:K30"/>
    <mergeCell ref="B27:F27"/>
    <mergeCell ref="H27:J27"/>
    <mergeCell ref="L27:N27"/>
    <mergeCell ref="F32:K32"/>
    <mergeCell ref="L32:N32"/>
    <mergeCell ref="L34:N34"/>
    <mergeCell ref="B36:J36"/>
    <mergeCell ref="L36:N36"/>
    <mergeCell ref="B34:F34"/>
    <mergeCell ref="F39:J39"/>
    <mergeCell ref="L39:N39"/>
    <mergeCell ref="B43:J43"/>
    <mergeCell ref="B45:K45"/>
    <mergeCell ref="L45:N45"/>
    <mergeCell ref="L60:Q60"/>
    <mergeCell ref="B58:H58"/>
    <mergeCell ref="I58:K58"/>
    <mergeCell ref="L58:Q58"/>
    <mergeCell ref="B46:K46"/>
    <mergeCell ref="B47:K47"/>
    <mergeCell ref="L47:N47"/>
    <mergeCell ref="A51:C51"/>
    <mergeCell ref="B52:E52"/>
    <mergeCell ref="B53:Q53"/>
    <mergeCell ref="B54:P54"/>
    <mergeCell ref="A55:B55"/>
    <mergeCell ref="B56:F56"/>
    <mergeCell ref="G56:K56"/>
    <mergeCell ref="B57:C57"/>
    <mergeCell ref="C23:H24"/>
    <mergeCell ref="B63:H63"/>
    <mergeCell ref="I63:K63"/>
    <mergeCell ref="L63:Q63"/>
    <mergeCell ref="B48:K48"/>
    <mergeCell ref="B61:H61"/>
    <mergeCell ref="I61:K61"/>
    <mergeCell ref="L61:Q61"/>
    <mergeCell ref="B62:H62"/>
    <mergeCell ref="I62:K62"/>
    <mergeCell ref="L62:Q62"/>
    <mergeCell ref="B59:H59"/>
    <mergeCell ref="I59:K59"/>
    <mergeCell ref="L59:Q59"/>
    <mergeCell ref="B60:H60"/>
    <mergeCell ref="I60:K60"/>
  </mergeCells>
  <conditionalFormatting sqref="B45:K45">
    <cfRule type="dataBar" priority="1">
      <dataBar>
        <cfvo type="min"/>
        <cfvo type="max"/>
        <color rgb="FF638EC6"/>
      </dataBar>
      <extLst>
        <ext xmlns:x14="http://schemas.microsoft.com/office/spreadsheetml/2009/9/main" uri="{B025F937-C7B1-47D3-B67F-A62EFF666E3E}">
          <x14:id>{7BF39E8B-1752-41B8-98B2-8F85C3080862}</x14:id>
        </ext>
      </extLst>
    </cfRule>
  </conditionalFormatting>
  <hyperlinks>
    <hyperlink ref="A55:B55" location="VIVI!A25" display="VOLVER"/>
    <hyperlink ref="K36" location="VIVI!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7BF39E8B-1752-41B8-98B2-8F85C3080862}">
            <x14:dataBar minLength="0" maxLength="100" negativeBarColorSameAsPositive="1" axisPosition="none">
              <x14:cfvo type="min"/>
              <x14:cfvo type="max"/>
            </x14:dataBar>
          </x14:cfRule>
          <xm:sqref>B45:K45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2"/>
  <sheetViews>
    <sheetView showGridLines="0" topLeftCell="A34" zoomScaleNormal="100" workbookViewId="0">
      <selection activeCell="L47" sqref="L47:N47"/>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3">
      <c r="B3" s="225" t="s">
        <v>64</v>
      </c>
      <c r="C3" s="225"/>
      <c r="D3" s="225"/>
      <c r="E3" s="225"/>
      <c r="F3" s="225"/>
      <c r="G3" s="225"/>
      <c r="H3" s="225"/>
      <c r="I3" s="225"/>
      <c r="J3" s="225"/>
      <c r="K3" s="225"/>
      <c r="L3" s="225"/>
      <c r="M3" s="225"/>
      <c r="N3" s="225"/>
      <c r="O3" s="225"/>
      <c r="P3" s="225"/>
      <c r="Q3" s="125"/>
    </row>
    <row r="4" spans="1:17" ht="17.25" customHeight="1" x14ac:dyDescent="0.3">
      <c r="B4" s="225" t="s">
        <v>65</v>
      </c>
      <c r="C4" s="225"/>
      <c r="D4" s="225"/>
      <c r="E4" s="225"/>
      <c r="F4" s="225"/>
      <c r="G4" s="225"/>
      <c r="H4" s="225"/>
      <c r="I4" s="225"/>
      <c r="J4" s="225"/>
      <c r="K4" s="225"/>
      <c r="L4" s="225"/>
      <c r="M4" s="225"/>
      <c r="N4" s="225"/>
      <c r="O4" s="225"/>
      <c r="P4" s="225"/>
      <c r="Q4" s="125"/>
    </row>
    <row r="5" spans="1:17" ht="17.25" customHeight="1" x14ac:dyDescent="0.3">
      <c r="B5" s="127"/>
      <c r="C5" s="127"/>
      <c r="D5" s="127"/>
      <c r="E5" s="127"/>
      <c r="F5" s="127"/>
      <c r="G5" s="127"/>
      <c r="H5" s="127"/>
      <c r="I5" s="127"/>
      <c r="J5" s="127"/>
      <c r="K5" s="127"/>
      <c r="L5" s="127"/>
      <c r="M5" s="127"/>
      <c r="N5" s="127"/>
      <c r="O5" s="127"/>
      <c r="P5" s="127"/>
      <c r="Q5" s="125"/>
    </row>
    <row r="6" spans="1:17" ht="15" customHeight="1" thickBot="1" x14ac:dyDescent="0.35">
      <c r="A6" s="128" t="s">
        <v>32</v>
      </c>
      <c r="B6" s="246" t="s">
        <v>29</v>
      </c>
      <c r="C6" s="246"/>
      <c r="D6" s="246"/>
      <c r="E6" s="246"/>
      <c r="F6" s="246"/>
      <c r="G6" s="246"/>
      <c r="H6" s="127"/>
      <c r="I6" s="127"/>
      <c r="J6" s="127"/>
      <c r="K6" s="127"/>
      <c r="L6" s="127"/>
      <c r="M6" s="127"/>
      <c r="N6" s="127"/>
      <c r="O6" s="127"/>
      <c r="P6" s="127"/>
      <c r="Q6" s="125"/>
    </row>
    <row r="7" spans="1:17" ht="15" customHeight="1" thickTop="1" x14ac:dyDescent="0.25">
      <c r="B7" s="125"/>
      <c r="C7" s="125"/>
      <c r="D7" s="125"/>
      <c r="E7" s="125"/>
      <c r="F7" s="125"/>
      <c r="G7" s="125"/>
      <c r="H7" s="125"/>
      <c r="I7" s="125"/>
      <c r="J7" s="125"/>
      <c r="K7" s="125"/>
      <c r="L7" s="125"/>
      <c r="M7" s="125"/>
      <c r="N7" s="125"/>
      <c r="O7" s="125"/>
      <c r="P7" s="125"/>
      <c r="Q7" s="125"/>
    </row>
    <row r="8" spans="1:17" ht="15" customHeight="1" thickBot="1" x14ac:dyDescent="0.3">
      <c r="B8" s="226" t="s">
        <v>19</v>
      </c>
      <c r="C8" s="226"/>
      <c r="D8" s="226"/>
      <c r="E8" s="125"/>
      <c r="F8" s="252"/>
      <c r="G8" s="253"/>
      <c r="H8" s="253"/>
      <c r="I8" s="253"/>
      <c r="J8" s="253"/>
      <c r="K8" s="253"/>
      <c r="L8" s="125"/>
      <c r="M8" s="125"/>
      <c r="N8" s="125"/>
      <c r="O8" s="125"/>
      <c r="P8" s="125"/>
      <c r="Q8" s="125"/>
    </row>
    <row r="9" spans="1:17" ht="15" customHeight="1" thickTop="1" thickBot="1" x14ac:dyDescent="0.3">
      <c r="B9" s="125"/>
      <c r="C9" s="227" t="s">
        <v>174</v>
      </c>
      <c r="D9" s="228"/>
      <c r="E9" s="228"/>
      <c r="F9" s="228"/>
      <c r="G9" s="228"/>
      <c r="H9" s="229"/>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0"/>
      <c r="D11" s="231"/>
      <c r="E11" s="231"/>
      <c r="F11" s="231"/>
      <c r="G11" s="231"/>
      <c r="H11" s="232"/>
      <c r="I11" s="218"/>
      <c r="J11" s="218"/>
      <c r="K11" s="219"/>
      <c r="L11" s="125"/>
      <c r="M11" s="125"/>
      <c r="N11" s="125"/>
      <c r="O11" s="125"/>
      <c r="P11" s="125"/>
      <c r="Q11" s="125"/>
    </row>
    <row r="12" spans="1:17" ht="15" customHeight="1" thickTop="1" thickBot="1" x14ac:dyDescent="0.3">
      <c r="B12" s="125"/>
      <c r="C12" s="233"/>
      <c r="D12" s="234"/>
      <c r="E12" s="234"/>
      <c r="F12" s="234"/>
      <c r="G12" s="234"/>
      <c r="H12" s="235"/>
      <c r="I12" s="218"/>
      <c r="J12" s="218"/>
      <c r="K12" s="219"/>
      <c r="L12" s="125"/>
      <c r="M12" s="125"/>
      <c r="N12" s="125"/>
      <c r="O12" s="125"/>
      <c r="P12" s="125"/>
      <c r="Q12" s="125"/>
    </row>
    <row r="13" spans="1:17" ht="15" customHeight="1" thickTop="1" thickBot="1" x14ac:dyDescent="0.3">
      <c r="B13" s="125"/>
      <c r="C13" s="125"/>
      <c r="D13" s="125"/>
      <c r="E13" s="125"/>
      <c r="F13" s="247" t="s">
        <v>1</v>
      </c>
      <c r="G13" s="247"/>
      <c r="H13" s="247"/>
      <c r="I13" s="247"/>
      <c r="J13" s="247"/>
      <c r="K13" s="259"/>
      <c r="L13" s="224">
        <f>SUM(F9:K12)</f>
        <v>0</v>
      </c>
      <c r="M13" s="224"/>
      <c r="N13" s="224"/>
      <c r="O13" s="125"/>
      <c r="P13" s="125"/>
      <c r="Q13" s="125"/>
    </row>
    <row r="14" spans="1:17" ht="15" customHeight="1" thickTop="1" thickBot="1" x14ac:dyDescent="0.3">
      <c r="B14" s="125"/>
      <c r="C14" s="125"/>
      <c r="D14" s="125"/>
      <c r="E14" s="125"/>
      <c r="F14" s="129"/>
      <c r="G14" s="129"/>
      <c r="H14" s="129"/>
      <c r="I14" s="129"/>
      <c r="J14" s="129"/>
      <c r="K14" s="129"/>
      <c r="L14" s="130"/>
      <c r="M14" s="130"/>
      <c r="N14" s="130"/>
      <c r="O14" s="125"/>
      <c r="P14" s="125"/>
      <c r="Q14" s="125"/>
    </row>
    <row r="15" spans="1:17" ht="15" customHeight="1" thickTop="1" thickBot="1" x14ac:dyDescent="0.3">
      <c r="B15" s="250" t="s">
        <v>0</v>
      </c>
      <c r="C15" s="250"/>
      <c r="D15" s="250"/>
      <c r="E15" s="250"/>
      <c r="F15" s="250"/>
      <c r="G15" s="250"/>
      <c r="H15" s="251"/>
      <c r="I15" s="236"/>
      <c r="J15" s="237"/>
      <c r="K15" s="238"/>
      <c r="L15" s="125"/>
      <c r="M15" s="125"/>
      <c r="N15" s="125"/>
      <c r="O15" s="125"/>
      <c r="P15" s="125"/>
      <c r="Q15" s="125"/>
    </row>
    <row r="16" spans="1:17" ht="15" customHeight="1" thickTop="1" thickBot="1" x14ac:dyDescent="0.3">
      <c r="B16" s="125"/>
      <c r="C16" s="239" t="s">
        <v>175</v>
      </c>
      <c r="D16" s="228"/>
      <c r="E16" s="228"/>
      <c r="F16" s="228"/>
      <c r="G16" s="228"/>
      <c r="H16" s="229"/>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0"/>
      <c r="D18" s="231"/>
      <c r="E18" s="231"/>
      <c r="F18" s="231"/>
      <c r="G18" s="231"/>
      <c r="H18" s="232"/>
      <c r="I18" s="218"/>
      <c r="J18" s="218"/>
      <c r="K18" s="219"/>
      <c r="L18" s="125"/>
      <c r="M18" s="125"/>
      <c r="N18" s="125"/>
      <c r="O18" s="125"/>
      <c r="P18" s="125"/>
      <c r="Q18" s="125"/>
    </row>
    <row r="19" spans="2:18" ht="15" customHeight="1" thickTop="1" thickBot="1" x14ac:dyDescent="0.3">
      <c r="B19" s="125"/>
      <c r="C19" s="233"/>
      <c r="D19" s="234"/>
      <c r="E19" s="234"/>
      <c r="F19" s="234"/>
      <c r="G19" s="234"/>
      <c r="H19" s="235"/>
      <c r="I19" s="218"/>
      <c r="J19" s="218"/>
      <c r="K19" s="219"/>
      <c r="L19" s="125"/>
      <c r="M19" s="125"/>
      <c r="N19" s="125"/>
      <c r="O19" s="125"/>
      <c r="P19" s="125"/>
      <c r="Q19" s="125"/>
    </row>
    <row r="20" spans="2:18" ht="15" customHeight="1" thickTop="1" thickBot="1" x14ac:dyDescent="0.3">
      <c r="B20" s="125"/>
      <c r="C20" s="260"/>
      <c r="D20" s="260"/>
      <c r="E20" s="125"/>
      <c r="F20" s="247" t="s">
        <v>2</v>
      </c>
      <c r="G20" s="247"/>
      <c r="H20" s="247"/>
      <c r="I20" s="248"/>
      <c r="J20" s="248"/>
      <c r="K20" s="249"/>
      <c r="L20" s="224">
        <f>SUM(I16:K19)</f>
        <v>0</v>
      </c>
      <c r="M20" s="224"/>
      <c r="N20" s="224"/>
      <c r="O20" s="125"/>
      <c r="P20" s="125"/>
      <c r="Q20" s="125"/>
    </row>
    <row r="21" spans="2:18" ht="15" customHeight="1" thickTop="1" x14ac:dyDescent="0.25">
      <c r="B21" s="125"/>
      <c r="C21" s="131"/>
      <c r="D21" s="131"/>
      <c r="E21" s="125"/>
      <c r="F21" s="129"/>
      <c r="G21" s="129"/>
      <c r="H21" s="129"/>
      <c r="I21" s="129"/>
      <c r="J21" s="132"/>
      <c r="K21" s="129"/>
      <c r="L21" s="130"/>
      <c r="M21" s="130"/>
      <c r="N21" s="130"/>
      <c r="O21" s="125"/>
      <c r="P21" s="125"/>
      <c r="Q21" s="125"/>
    </row>
    <row r="22" spans="2:18" ht="15" customHeight="1" thickBot="1" x14ac:dyDescent="0.3">
      <c r="B22" s="226" t="s">
        <v>31</v>
      </c>
      <c r="C22" s="226"/>
      <c r="D22" s="226"/>
      <c r="E22" s="226"/>
      <c r="F22" s="226"/>
      <c r="G22" s="226"/>
      <c r="H22" s="226"/>
      <c r="I22" s="226"/>
      <c r="J22" s="226"/>
      <c r="K22" s="226"/>
      <c r="L22" s="226"/>
      <c r="M22" s="226"/>
      <c r="N22" s="226"/>
      <c r="O22" s="226"/>
      <c r="P22" s="226"/>
      <c r="Q22" s="125"/>
    </row>
    <row r="23" spans="2:18" ht="15" customHeight="1" thickTop="1" thickBot="1" x14ac:dyDescent="0.3">
      <c r="B23" s="125"/>
      <c r="C23" s="261" t="s">
        <v>176</v>
      </c>
      <c r="D23" s="262"/>
      <c r="E23" s="262"/>
      <c r="F23" s="262"/>
      <c r="G23" s="262"/>
      <c r="H23" s="263"/>
      <c r="I23" s="218"/>
      <c r="J23" s="218"/>
      <c r="K23" s="219"/>
      <c r="L23" s="125"/>
      <c r="M23" s="125"/>
      <c r="N23" s="125"/>
      <c r="O23" s="125"/>
      <c r="P23" s="125"/>
      <c r="Q23" s="125"/>
    </row>
    <row r="24" spans="2:18" ht="15" customHeight="1" thickTop="1" thickBot="1" x14ac:dyDescent="0.3">
      <c r="B24" s="125"/>
      <c r="C24" s="264"/>
      <c r="D24" s="265"/>
      <c r="E24" s="265"/>
      <c r="F24" s="265"/>
      <c r="G24" s="265"/>
      <c r="H24" s="266"/>
      <c r="I24" s="218"/>
      <c r="J24" s="218"/>
      <c r="K24" s="219"/>
      <c r="L24" s="125"/>
      <c r="M24" s="125"/>
      <c r="N24" s="125"/>
      <c r="O24" s="125"/>
      <c r="P24" s="125"/>
      <c r="Q24" s="125"/>
    </row>
    <row r="25" spans="2:18" ht="15" customHeight="1" thickTop="1" thickBot="1" x14ac:dyDescent="0.3">
      <c r="B25" s="125"/>
      <c r="C25" s="125"/>
      <c r="D25" s="125"/>
      <c r="E25" s="125"/>
      <c r="F25" s="247" t="s">
        <v>3</v>
      </c>
      <c r="G25" s="247"/>
      <c r="H25" s="247"/>
      <c r="I25" s="248"/>
      <c r="J25" s="248"/>
      <c r="K25" s="249"/>
      <c r="L25" s="224">
        <f>SUM(I23:K24)</f>
        <v>0</v>
      </c>
      <c r="M25" s="224"/>
      <c r="N25" s="224"/>
      <c r="O25" s="125"/>
      <c r="P25" s="125"/>
      <c r="Q25" s="125"/>
    </row>
    <row r="26" spans="2:18" ht="15" customHeight="1" thickTop="1" thickBot="1" x14ac:dyDescent="0.3">
      <c r="B26" s="125"/>
      <c r="C26" s="125"/>
      <c r="D26" s="125"/>
      <c r="E26" s="125"/>
      <c r="F26" s="129"/>
      <c r="G26" s="129"/>
      <c r="H26" s="129"/>
      <c r="I26" s="129"/>
      <c r="J26" s="129"/>
      <c r="K26" s="129"/>
      <c r="L26" s="130"/>
      <c r="M26" s="130"/>
      <c r="N26" s="130"/>
      <c r="O26" s="125"/>
      <c r="P26" s="125"/>
      <c r="Q26" s="125"/>
    </row>
    <row r="27" spans="2:18" ht="15" customHeight="1" thickTop="1" thickBot="1" x14ac:dyDescent="0.3">
      <c r="B27" s="215" t="s">
        <v>177</v>
      </c>
      <c r="C27" s="215"/>
      <c r="D27" s="215"/>
      <c r="E27" s="215"/>
      <c r="F27" s="215"/>
      <c r="G27" s="133"/>
      <c r="H27" s="216" t="s">
        <v>178</v>
      </c>
      <c r="I27" s="216"/>
      <c r="J27" s="216"/>
      <c r="K27" s="134"/>
      <c r="L27" s="217"/>
      <c r="M27" s="218"/>
      <c r="N27" s="219"/>
      <c r="O27" s="125"/>
      <c r="P27" s="125"/>
      <c r="Q27" s="125"/>
    </row>
    <row r="28" spans="2:18" ht="15" customHeight="1" thickTop="1" x14ac:dyDescent="0.25">
      <c r="B28" s="125"/>
      <c r="C28" s="125"/>
      <c r="D28" s="125"/>
      <c r="E28" s="125"/>
      <c r="F28" s="129"/>
      <c r="G28" s="129"/>
      <c r="H28" s="129"/>
      <c r="I28" s="129"/>
      <c r="J28" s="129"/>
      <c r="K28" s="129"/>
      <c r="L28" s="130"/>
      <c r="M28" s="130"/>
      <c r="N28" s="130"/>
      <c r="O28" s="125"/>
      <c r="P28" s="125"/>
      <c r="Q28" s="125"/>
    </row>
    <row r="29" spans="2:18" ht="15" customHeight="1" thickBot="1" x14ac:dyDescent="0.3">
      <c r="B29" s="226" t="s">
        <v>36</v>
      </c>
      <c r="C29" s="226"/>
      <c r="D29" s="226"/>
      <c r="E29" s="226"/>
      <c r="F29" s="226"/>
      <c r="G29" s="226"/>
      <c r="H29" s="226"/>
      <c r="I29" s="226"/>
      <c r="J29" s="226"/>
      <c r="K29" s="226"/>
      <c r="L29" s="226"/>
      <c r="M29" s="226"/>
      <c r="N29" s="226"/>
      <c r="O29" s="125"/>
      <c r="P29" s="125"/>
      <c r="Q29" s="125"/>
      <c r="R29" s="135"/>
    </row>
    <row r="30" spans="2:18" ht="15" customHeight="1" thickTop="1" thickBot="1" x14ac:dyDescent="0.3">
      <c r="B30" s="125"/>
      <c r="C30" s="240" t="s">
        <v>179</v>
      </c>
      <c r="D30" s="241"/>
      <c r="E30" s="241"/>
      <c r="F30" s="241"/>
      <c r="G30" s="241"/>
      <c r="H30" s="242"/>
      <c r="I30" s="218"/>
      <c r="J30" s="218"/>
      <c r="K30" s="219"/>
      <c r="L30" s="125"/>
      <c r="M30" s="125"/>
      <c r="N30" s="125"/>
      <c r="O30" s="125"/>
      <c r="P30" s="125"/>
      <c r="Q30" s="125"/>
      <c r="R30" s="135"/>
    </row>
    <row r="31" spans="2:18" ht="15" customHeight="1" thickTop="1" thickBot="1" x14ac:dyDescent="0.3">
      <c r="B31" s="125"/>
      <c r="C31" s="243" t="s">
        <v>180</v>
      </c>
      <c r="D31" s="244"/>
      <c r="E31" s="244"/>
      <c r="F31" s="244"/>
      <c r="G31" s="244"/>
      <c r="H31" s="245"/>
      <c r="I31" s="218"/>
      <c r="J31" s="218"/>
      <c r="K31" s="219"/>
      <c r="L31" s="125"/>
      <c r="M31" s="125"/>
      <c r="N31" s="125"/>
      <c r="O31" s="125"/>
      <c r="P31" s="125"/>
      <c r="Q31" s="125"/>
      <c r="R31" s="135"/>
    </row>
    <row r="32" spans="2:18" ht="15" customHeight="1" thickTop="1" thickBot="1" x14ac:dyDescent="0.3">
      <c r="B32" s="136"/>
      <c r="C32" s="136"/>
      <c r="D32" s="136"/>
      <c r="E32" s="136"/>
      <c r="F32" s="247" t="s">
        <v>4</v>
      </c>
      <c r="G32" s="247"/>
      <c r="H32" s="247"/>
      <c r="I32" s="248"/>
      <c r="J32" s="248"/>
      <c r="K32" s="249"/>
      <c r="L32" s="224">
        <f>SUM(I30:K31)</f>
        <v>0</v>
      </c>
      <c r="M32" s="224"/>
      <c r="N32" s="224"/>
      <c r="O32" s="125"/>
      <c r="P32" s="125"/>
      <c r="Q32" s="125"/>
      <c r="R32" s="135"/>
    </row>
    <row r="33" spans="1:18" ht="15" customHeight="1" thickTop="1" thickBot="1" x14ac:dyDescent="0.3">
      <c r="B33" s="125"/>
      <c r="C33" s="125"/>
      <c r="D33" s="125"/>
      <c r="E33" s="125"/>
      <c r="F33" s="129"/>
      <c r="G33" s="129"/>
      <c r="H33" s="129"/>
      <c r="I33" s="129"/>
      <c r="J33" s="129"/>
      <c r="K33" s="129"/>
      <c r="L33" s="130"/>
      <c r="M33" s="130"/>
      <c r="N33" s="130"/>
      <c r="O33" s="125"/>
      <c r="P33" s="125"/>
      <c r="Q33" s="125"/>
      <c r="R33" s="135"/>
    </row>
    <row r="34" spans="1:18" ht="15" customHeight="1" thickTop="1" thickBot="1" x14ac:dyDescent="0.3">
      <c r="B34" s="220" t="s">
        <v>181</v>
      </c>
      <c r="C34" s="220"/>
      <c r="D34" s="220"/>
      <c r="E34" s="220"/>
      <c r="F34" s="220"/>
      <c r="G34" s="137"/>
      <c r="H34" s="137"/>
      <c r="I34" s="137"/>
      <c r="J34" s="137"/>
      <c r="K34" s="138"/>
      <c r="L34" s="217"/>
      <c r="M34" s="218"/>
      <c r="N34" s="219"/>
      <c r="O34" s="125"/>
      <c r="P34" s="125"/>
      <c r="Q34" s="125"/>
      <c r="R34" s="135"/>
    </row>
    <row r="35" spans="1:18" ht="15" customHeight="1" thickTop="1" thickBot="1" x14ac:dyDescent="0.3">
      <c r="B35" s="139"/>
      <c r="C35" s="139"/>
      <c r="D35" s="139"/>
      <c r="E35" s="139"/>
      <c r="F35" s="139"/>
      <c r="G35" s="139"/>
      <c r="H35" s="139"/>
      <c r="I35" s="139"/>
      <c r="J35" s="139"/>
      <c r="K35" s="125"/>
      <c r="L35" s="140"/>
      <c r="M35" s="140"/>
      <c r="N35" s="140"/>
      <c r="O35" s="125"/>
      <c r="P35" s="125"/>
      <c r="Q35" s="125"/>
      <c r="R35" s="135"/>
    </row>
    <row r="36" spans="1:18" ht="15" customHeight="1" thickTop="1" thickBot="1" x14ac:dyDescent="0.3">
      <c r="A36" s="141" t="s">
        <v>33</v>
      </c>
      <c r="B36" s="246" t="s">
        <v>35</v>
      </c>
      <c r="C36" s="246"/>
      <c r="D36" s="246"/>
      <c r="E36" s="246"/>
      <c r="F36" s="246"/>
      <c r="G36" s="246"/>
      <c r="H36" s="246"/>
      <c r="I36" s="246"/>
      <c r="J36" s="246"/>
      <c r="K36" s="142" t="s">
        <v>20</v>
      </c>
      <c r="L36" s="217">
        <f>L63</f>
        <v>0</v>
      </c>
      <c r="M36" s="218"/>
      <c r="N36" s="219"/>
      <c r="O36" s="125"/>
      <c r="P36" s="125"/>
      <c r="Q36" s="125"/>
      <c r="R36" s="135"/>
    </row>
    <row r="37" spans="1:18" ht="15" customHeight="1" thickTop="1" x14ac:dyDescent="0.25">
      <c r="B37" s="143"/>
      <c r="C37" s="143"/>
      <c r="D37" s="143"/>
      <c r="E37" s="143"/>
      <c r="F37" s="143"/>
      <c r="G37" s="143"/>
      <c r="H37" s="143"/>
      <c r="I37" s="143"/>
      <c r="J37" s="143"/>
      <c r="K37" s="136"/>
      <c r="L37" s="140"/>
      <c r="M37" s="140"/>
      <c r="N37" s="140"/>
      <c r="O37" s="125"/>
      <c r="P37" s="125"/>
      <c r="Q37" s="125"/>
      <c r="R37" s="135"/>
    </row>
    <row r="38" spans="1:18" ht="15" customHeight="1" thickBot="1" x14ac:dyDescent="0.3">
      <c r="B38" s="125"/>
      <c r="C38" s="125"/>
      <c r="D38" s="125"/>
      <c r="E38" s="125"/>
      <c r="F38" s="125"/>
      <c r="G38" s="125"/>
      <c r="H38" s="125"/>
      <c r="I38" s="125"/>
      <c r="J38" s="125"/>
      <c r="K38" s="125"/>
      <c r="L38" s="125"/>
      <c r="M38" s="125"/>
      <c r="N38" s="125"/>
      <c r="O38" s="125"/>
      <c r="P38" s="125"/>
      <c r="Q38" s="125"/>
      <c r="R38" s="135"/>
    </row>
    <row r="39" spans="1:18" ht="15" customHeight="1" thickTop="1" thickBot="1" x14ac:dyDescent="0.35">
      <c r="B39" s="125"/>
      <c r="C39" s="125"/>
      <c r="D39" s="125"/>
      <c r="E39" s="125"/>
      <c r="F39" s="283" t="s">
        <v>14</v>
      </c>
      <c r="G39" s="283"/>
      <c r="H39" s="283"/>
      <c r="I39" s="283"/>
      <c r="J39" s="283"/>
      <c r="K39" s="144"/>
      <c r="L39" s="284">
        <f>SUM(L13,L20,L25,L27,L32,L34,L36)</f>
        <v>0</v>
      </c>
      <c r="M39" s="285"/>
      <c r="N39" s="286"/>
      <c r="O39" s="145">
        <f>L39</f>
        <v>0</v>
      </c>
      <c r="P39" s="125"/>
      <c r="Q39" s="125"/>
      <c r="R39" s="135"/>
    </row>
    <row r="40" spans="1:18" ht="15" customHeight="1" thickTop="1" x14ac:dyDescent="0.3">
      <c r="B40" s="125"/>
      <c r="C40" s="125"/>
      <c r="D40" s="125"/>
      <c r="E40" s="125"/>
      <c r="F40" s="146"/>
      <c r="G40" s="146"/>
      <c r="H40" s="146"/>
      <c r="I40" s="146"/>
      <c r="J40" s="146"/>
      <c r="K40" s="125"/>
      <c r="L40" s="130"/>
      <c r="M40" s="140"/>
      <c r="N40" s="140"/>
      <c r="O40" s="125"/>
      <c r="P40" s="125"/>
      <c r="Q40" s="125"/>
      <c r="R40" s="135"/>
    </row>
    <row r="41" spans="1:18" ht="15" customHeight="1" thickBot="1" x14ac:dyDescent="0.3">
      <c r="B41" s="125"/>
      <c r="C41" s="147"/>
      <c r="D41" s="147"/>
      <c r="E41" s="147"/>
      <c r="F41" s="147"/>
      <c r="G41" s="147"/>
      <c r="H41" s="147"/>
      <c r="I41" s="106"/>
      <c r="J41" s="106"/>
      <c r="K41" s="106"/>
      <c r="L41" s="106"/>
      <c r="M41" s="106"/>
      <c r="N41" s="106"/>
      <c r="O41" s="125"/>
      <c r="P41" s="125"/>
      <c r="Q41" s="125"/>
      <c r="R41" s="135"/>
    </row>
    <row r="42" spans="1:18" ht="15" customHeight="1" x14ac:dyDescent="0.25">
      <c r="A42" s="148"/>
      <c r="B42" s="149"/>
      <c r="C42" s="150"/>
      <c r="D42" s="150"/>
      <c r="E42" s="150"/>
      <c r="F42" s="150"/>
      <c r="G42" s="150"/>
      <c r="H42" s="150"/>
      <c r="I42" s="150"/>
      <c r="J42" s="150"/>
      <c r="K42" s="150"/>
      <c r="L42" s="150"/>
      <c r="M42" s="150"/>
      <c r="N42" s="150"/>
      <c r="O42" s="149"/>
      <c r="P42" s="149"/>
      <c r="Q42" s="149"/>
      <c r="R42" s="135"/>
    </row>
    <row r="43" spans="1:18" ht="15" customHeight="1" thickBot="1" x14ac:dyDescent="0.3">
      <c r="B43" s="246" t="s">
        <v>34</v>
      </c>
      <c r="C43" s="246"/>
      <c r="D43" s="246"/>
      <c r="E43" s="246"/>
      <c r="F43" s="246"/>
      <c r="G43" s="246"/>
      <c r="H43" s="246"/>
      <c r="I43" s="246"/>
      <c r="J43" s="246"/>
      <c r="K43" s="125"/>
      <c r="L43" s="125"/>
      <c r="M43" s="125"/>
      <c r="N43" s="125"/>
      <c r="O43" s="125"/>
      <c r="P43" s="125"/>
      <c r="Q43" s="125"/>
      <c r="R43" s="135"/>
    </row>
    <row r="44" spans="1:18" ht="15" customHeight="1" thickTop="1" x14ac:dyDescent="0.25">
      <c r="B44" s="106"/>
      <c r="C44" s="106"/>
      <c r="D44" s="106"/>
      <c r="E44" s="106"/>
      <c r="F44" s="106"/>
      <c r="G44" s="106"/>
      <c r="H44" s="106"/>
      <c r="I44" s="106"/>
      <c r="J44" s="106"/>
      <c r="K44" s="106"/>
      <c r="L44" s="106"/>
      <c r="M44" s="106"/>
      <c r="N44" s="106"/>
      <c r="O44" s="125"/>
      <c r="P44" s="125"/>
      <c r="Q44" s="125"/>
      <c r="R44" s="135"/>
    </row>
    <row r="45" spans="1:18" ht="15" customHeight="1" x14ac:dyDescent="0.25">
      <c r="B45" s="306" t="s">
        <v>52</v>
      </c>
      <c r="C45" s="306"/>
      <c r="D45" s="306"/>
      <c r="E45" s="306"/>
      <c r="F45" s="306"/>
      <c r="G45" s="306"/>
      <c r="H45" s="306"/>
      <c r="I45" s="306"/>
      <c r="J45" s="306"/>
      <c r="K45" s="307"/>
      <c r="L45" s="256"/>
      <c r="M45" s="257"/>
      <c r="N45" s="258"/>
      <c r="O45" s="151">
        <f>L45</f>
        <v>0</v>
      </c>
      <c r="P45" s="125"/>
      <c r="Q45" s="125"/>
      <c r="R45" s="135"/>
    </row>
    <row r="46" spans="1:18" ht="15" customHeight="1" x14ac:dyDescent="0.25">
      <c r="B46" s="306"/>
      <c r="C46" s="306"/>
      <c r="D46" s="306"/>
      <c r="E46" s="306"/>
      <c r="F46" s="306"/>
      <c r="G46" s="306"/>
      <c r="H46" s="306"/>
      <c r="I46" s="306"/>
      <c r="J46" s="306"/>
      <c r="K46" s="306"/>
      <c r="L46" s="106"/>
      <c r="M46" s="106"/>
      <c r="N46" s="106"/>
      <c r="O46" s="125"/>
      <c r="P46" s="125"/>
      <c r="Q46" s="125"/>
      <c r="R46" s="135"/>
    </row>
    <row r="47" spans="1:18" ht="15" customHeight="1" x14ac:dyDescent="0.25">
      <c r="B47" s="306" t="s">
        <v>76</v>
      </c>
      <c r="C47" s="306"/>
      <c r="D47" s="306"/>
      <c r="E47" s="306"/>
      <c r="F47" s="306"/>
      <c r="G47" s="306"/>
      <c r="H47" s="306"/>
      <c r="I47" s="306"/>
      <c r="J47" s="306"/>
      <c r="K47" s="307"/>
      <c r="L47" s="256"/>
      <c r="M47" s="257"/>
      <c r="N47" s="258"/>
      <c r="R47" s="135"/>
    </row>
    <row r="48" spans="1:18" ht="15" customHeight="1" x14ac:dyDescent="0.25">
      <c r="B48" s="106"/>
      <c r="C48" s="106"/>
      <c r="D48" s="106"/>
      <c r="E48" s="106"/>
      <c r="F48" s="106"/>
      <c r="G48" s="106"/>
      <c r="H48" s="106"/>
      <c r="I48" s="106"/>
      <c r="J48" s="106"/>
      <c r="K48" s="106"/>
      <c r="L48" s="106"/>
      <c r="M48" s="106"/>
      <c r="N48" s="106"/>
      <c r="R48" s="135"/>
    </row>
    <row r="49" spans="1:18" ht="15" customHeight="1" x14ac:dyDescent="0.25">
      <c r="B49" s="107"/>
      <c r="C49" s="107"/>
      <c r="D49" s="107"/>
      <c r="E49" s="107"/>
      <c r="F49" s="107"/>
      <c r="G49" s="107"/>
      <c r="H49" s="107"/>
      <c r="I49" s="107"/>
      <c r="J49" s="107"/>
      <c r="K49" s="107"/>
      <c r="L49" s="107"/>
      <c r="M49" s="107"/>
      <c r="N49" s="107"/>
      <c r="R49" s="135"/>
    </row>
    <row r="50" spans="1:18" ht="15" customHeight="1" x14ac:dyDescent="0.25">
      <c r="R50" s="135"/>
    </row>
    <row r="51" spans="1:18" x14ac:dyDescent="0.25">
      <c r="A51" s="305"/>
      <c r="B51" s="305"/>
      <c r="C51" s="305"/>
      <c r="R51" s="135"/>
    </row>
    <row r="52" spans="1:18" ht="15" customHeight="1" x14ac:dyDescent="0.25">
      <c r="B52" s="299"/>
      <c r="C52" s="299"/>
      <c r="D52" s="299"/>
      <c r="E52" s="299"/>
      <c r="R52" s="135"/>
    </row>
    <row r="53" spans="1:18" x14ac:dyDescent="0.25">
      <c r="A53" s="154" t="s">
        <v>20</v>
      </c>
      <c r="B53" s="300" t="s">
        <v>26</v>
      </c>
      <c r="C53" s="300"/>
      <c r="D53" s="300"/>
      <c r="E53" s="300"/>
      <c r="F53" s="300"/>
      <c r="G53" s="300"/>
      <c r="H53" s="300"/>
      <c r="I53" s="300"/>
      <c r="J53" s="300"/>
      <c r="K53" s="300"/>
      <c r="L53" s="300"/>
      <c r="M53" s="300"/>
      <c r="N53" s="300"/>
      <c r="O53" s="300"/>
      <c r="P53" s="300"/>
      <c r="Q53" s="300"/>
      <c r="R53" s="135"/>
    </row>
    <row r="54" spans="1:18" x14ac:dyDescent="0.25">
      <c r="B54" s="301" t="s">
        <v>21</v>
      </c>
      <c r="C54" s="301"/>
      <c r="D54" s="301"/>
      <c r="E54" s="301"/>
      <c r="F54" s="301"/>
      <c r="G54" s="301"/>
      <c r="H54" s="301"/>
      <c r="I54" s="301"/>
      <c r="J54" s="301"/>
      <c r="K54" s="301"/>
      <c r="L54" s="301"/>
      <c r="M54" s="301"/>
      <c r="N54" s="301"/>
      <c r="O54" s="301"/>
      <c r="P54" s="301"/>
      <c r="R54" s="135"/>
    </row>
    <row r="55" spans="1:18" ht="15.75" thickBot="1" x14ac:dyDescent="0.3">
      <c r="A55" s="302" t="s">
        <v>30</v>
      </c>
      <c r="B55" s="302"/>
      <c r="C55" s="155"/>
      <c r="D55" s="155"/>
      <c r="E55" s="155"/>
      <c r="F55" s="155"/>
      <c r="G55" s="155"/>
      <c r="H55" s="155"/>
      <c r="I55" s="155"/>
      <c r="J55" s="155"/>
      <c r="K55" s="155"/>
      <c r="L55" s="155"/>
      <c r="M55" s="155"/>
      <c r="N55" s="155"/>
      <c r="O55" s="155"/>
      <c r="P55" s="155"/>
      <c r="R55" s="135"/>
    </row>
    <row r="56" spans="1:18" ht="16.5" thickTop="1" thickBot="1" x14ac:dyDescent="0.3">
      <c r="B56" s="303" t="s">
        <v>25</v>
      </c>
      <c r="C56" s="304"/>
      <c r="D56" s="304"/>
      <c r="E56" s="304"/>
      <c r="F56" s="304"/>
      <c r="G56" s="280"/>
      <c r="H56" s="281"/>
      <c r="I56" s="281"/>
      <c r="J56" s="281"/>
      <c r="K56" s="282"/>
      <c r="L56" s="156"/>
      <c r="M56" s="156"/>
      <c r="N56" s="156"/>
      <c r="O56" s="156"/>
      <c r="P56" s="156"/>
      <c r="Q56" s="125"/>
      <c r="R56" s="135"/>
    </row>
    <row r="57" spans="1:18" ht="15.75" thickTop="1" x14ac:dyDescent="0.25">
      <c r="B57" s="260"/>
      <c r="C57" s="260"/>
      <c r="D57" s="147"/>
      <c r="E57" s="131"/>
      <c r="F57" s="147"/>
      <c r="G57" s="147"/>
      <c r="H57" s="147"/>
      <c r="I57" s="147"/>
      <c r="J57" s="147"/>
      <c r="K57" s="147"/>
      <c r="L57" s="147"/>
      <c r="M57" s="125"/>
      <c r="N57" s="125"/>
      <c r="O57" s="125"/>
      <c r="P57" s="125"/>
      <c r="Q57" s="125"/>
      <c r="R57" s="135"/>
    </row>
    <row r="58" spans="1:18" x14ac:dyDescent="0.25">
      <c r="B58" s="298" t="s">
        <v>285</v>
      </c>
      <c r="C58" s="298"/>
      <c r="D58" s="298"/>
      <c r="E58" s="298"/>
      <c r="F58" s="298"/>
      <c r="G58" s="298"/>
      <c r="H58" s="298"/>
      <c r="I58" s="298" t="s">
        <v>22</v>
      </c>
      <c r="J58" s="298"/>
      <c r="K58" s="298"/>
      <c r="L58" s="298" t="s">
        <v>23</v>
      </c>
      <c r="M58" s="298"/>
      <c r="N58" s="298"/>
      <c r="O58" s="298"/>
      <c r="P58" s="298"/>
      <c r="Q58" s="298"/>
    </row>
    <row r="59" spans="1:18" x14ac:dyDescent="0.25">
      <c r="B59" s="310" t="s">
        <v>280</v>
      </c>
      <c r="C59" s="311"/>
      <c r="D59" s="311"/>
      <c r="E59" s="311"/>
      <c r="F59" s="311"/>
      <c r="G59" s="311"/>
      <c r="H59" s="312"/>
      <c r="I59" s="272">
        <v>0</v>
      </c>
      <c r="J59" s="272"/>
      <c r="K59" s="272"/>
      <c r="L59" s="297">
        <f>G56*I59</f>
        <v>0</v>
      </c>
      <c r="M59" s="297"/>
      <c r="N59" s="297"/>
      <c r="O59" s="297"/>
      <c r="P59" s="297"/>
      <c r="Q59" s="297"/>
    </row>
    <row r="60" spans="1:18" x14ac:dyDescent="0.25">
      <c r="B60" s="309" t="s">
        <v>281</v>
      </c>
      <c r="C60" s="309"/>
      <c r="D60" s="309"/>
      <c r="E60" s="309"/>
      <c r="F60" s="309"/>
      <c r="G60" s="309"/>
      <c r="H60" s="309"/>
      <c r="I60" s="272">
        <v>0</v>
      </c>
      <c r="J60" s="272"/>
      <c r="K60" s="272"/>
      <c r="L60" s="297">
        <f>G56*I60</f>
        <v>0</v>
      </c>
      <c r="M60" s="297"/>
      <c r="N60" s="297"/>
      <c r="O60" s="297"/>
      <c r="P60" s="297"/>
      <c r="Q60" s="297"/>
    </row>
    <row r="61" spans="1:18" x14ac:dyDescent="0.25">
      <c r="B61" s="310" t="s">
        <v>282</v>
      </c>
      <c r="C61" s="311"/>
      <c r="D61" s="311"/>
      <c r="E61" s="311"/>
      <c r="F61" s="311"/>
      <c r="G61" s="311"/>
      <c r="H61" s="312"/>
      <c r="I61" s="272">
        <v>0</v>
      </c>
      <c r="J61" s="272"/>
      <c r="K61" s="272"/>
      <c r="L61" s="297">
        <f>G56*I61</f>
        <v>0</v>
      </c>
      <c r="M61" s="297"/>
      <c r="N61" s="297"/>
      <c r="O61" s="297"/>
      <c r="P61" s="297"/>
      <c r="Q61" s="297"/>
    </row>
    <row r="62" spans="1:18" x14ac:dyDescent="0.25">
      <c r="B62" s="309" t="s">
        <v>283</v>
      </c>
      <c r="C62" s="309"/>
      <c r="D62" s="309"/>
      <c r="E62" s="309"/>
      <c r="F62" s="309"/>
      <c r="G62" s="309"/>
      <c r="H62" s="309"/>
      <c r="I62" s="272">
        <v>0</v>
      </c>
      <c r="J62" s="272"/>
      <c r="K62" s="272"/>
      <c r="L62" s="297">
        <f>G56*I62</f>
        <v>0</v>
      </c>
      <c r="M62" s="297"/>
      <c r="N62" s="297"/>
      <c r="O62" s="297"/>
      <c r="P62" s="297"/>
      <c r="Q62" s="297"/>
    </row>
    <row r="63" spans="1:18" x14ac:dyDescent="0.25">
      <c r="B63" s="309" t="s">
        <v>284</v>
      </c>
      <c r="C63" s="309"/>
      <c r="D63" s="309"/>
      <c r="E63" s="309"/>
      <c r="F63" s="309"/>
      <c r="G63" s="309"/>
      <c r="H63" s="309"/>
      <c r="I63" s="272">
        <v>0</v>
      </c>
      <c r="J63" s="272"/>
      <c r="K63" s="272"/>
      <c r="L63" s="297">
        <f>G56*I63</f>
        <v>0</v>
      </c>
      <c r="M63" s="297"/>
      <c r="N63" s="297"/>
      <c r="O63" s="297"/>
      <c r="P63" s="297"/>
      <c r="Q63" s="297"/>
    </row>
    <row r="64" spans="1:18" x14ac:dyDescent="0.25">
      <c r="B64" s="135"/>
    </row>
    <row r="65" spans="2:18" x14ac:dyDescent="0.25">
      <c r="B65" s="135"/>
    </row>
    <row r="66" spans="2:18" x14ac:dyDescent="0.25">
      <c r="R66" s="135"/>
    </row>
    <row r="67" spans="2:18" x14ac:dyDescent="0.25">
      <c r="R67" s="135"/>
    </row>
    <row r="68" spans="2:18" x14ac:dyDescent="0.25">
      <c r="R68" s="135"/>
    </row>
    <row r="69" spans="2:18" x14ac:dyDescent="0.25">
      <c r="R69" s="135"/>
    </row>
    <row r="70" spans="2:18" x14ac:dyDescent="0.25">
      <c r="R70" s="135"/>
    </row>
    <row r="71" spans="2:18" x14ac:dyDescent="0.25">
      <c r="R71" s="135"/>
    </row>
    <row r="72" spans="2:18" x14ac:dyDescent="0.25">
      <c r="R72" s="135"/>
    </row>
    <row r="73" spans="2:18" x14ac:dyDescent="0.25">
      <c r="R73" s="135"/>
    </row>
    <row r="74" spans="2:18" x14ac:dyDescent="0.25">
      <c r="R74" s="135"/>
    </row>
    <row r="75" spans="2:18" x14ac:dyDescent="0.25">
      <c r="R75" s="135"/>
    </row>
    <row r="76" spans="2:18" x14ac:dyDescent="0.25">
      <c r="R76" s="135"/>
    </row>
    <row r="77" spans="2:18" x14ac:dyDescent="0.25">
      <c r="R77" s="135"/>
    </row>
    <row r="78" spans="2:18" x14ac:dyDescent="0.25">
      <c r="R78" s="135"/>
    </row>
    <row r="79" spans="2:18" x14ac:dyDescent="0.25">
      <c r="R79" s="135"/>
    </row>
    <row r="80" spans="2: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sheetData>
  <sheetProtection sheet="1" objects="1" scenarios="1"/>
  <mergeCells count="79">
    <mergeCell ref="B63:H63"/>
    <mergeCell ref="I63:K63"/>
    <mergeCell ref="L63:Q63"/>
    <mergeCell ref="B61:H61"/>
    <mergeCell ref="I61:K61"/>
    <mergeCell ref="L61:Q61"/>
    <mergeCell ref="B62:H62"/>
    <mergeCell ref="I62:K62"/>
    <mergeCell ref="L62:Q62"/>
    <mergeCell ref="A1:C1"/>
    <mergeCell ref="B3:P3"/>
    <mergeCell ref="B4:P4"/>
    <mergeCell ref="B6:G6"/>
    <mergeCell ref="B8:D8"/>
    <mergeCell ref="F8:H8"/>
    <mergeCell ref="I8:K8"/>
    <mergeCell ref="F1:I1"/>
    <mergeCell ref="C9:H12"/>
    <mergeCell ref="I9:K9"/>
    <mergeCell ref="I10:K10"/>
    <mergeCell ref="I11:K11"/>
    <mergeCell ref="I12:K12"/>
    <mergeCell ref="L13:N13"/>
    <mergeCell ref="B15:H15"/>
    <mergeCell ref="I15:K15"/>
    <mergeCell ref="C16:H19"/>
    <mergeCell ref="I16:K16"/>
    <mergeCell ref="I17:K17"/>
    <mergeCell ref="I18:K18"/>
    <mergeCell ref="I19:K19"/>
    <mergeCell ref="F13:K13"/>
    <mergeCell ref="C31:H31"/>
    <mergeCell ref="I31:K31"/>
    <mergeCell ref="C20:D20"/>
    <mergeCell ref="F20:K20"/>
    <mergeCell ref="L20:N20"/>
    <mergeCell ref="B22:P22"/>
    <mergeCell ref="I23:K23"/>
    <mergeCell ref="I24:K24"/>
    <mergeCell ref="F25:K25"/>
    <mergeCell ref="L25:N25"/>
    <mergeCell ref="B29:N29"/>
    <mergeCell ref="C30:H30"/>
    <mergeCell ref="I30:K30"/>
    <mergeCell ref="B27:F27"/>
    <mergeCell ref="H27:J27"/>
    <mergeCell ref="L27:N27"/>
    <mergeCell ref="F32:K32"/>
    <mergeCell ref="L32:N32"/>
    <mergeCell ref="L34:N34"/>
    <mergeCell ref="B36:J36"/>
    <mergeCell ref="L36:N36"/>
    <mergeCell ref="B34:F34"/>
    <mergeCell ref="F39:J39"/>
    <mergeCell ref="L39:N39"/>
    <mergeCell ref="B43:J43"/>
    <mergeCell ref="B45:K45"/>
    <mergeCell ref="L45:N45"/>
    <mergeCell ref="B54:P54"/>
    <mergeCell ref="A55:B55"/>
    <mergeCell ref="B56:F56"/>
    <mergeCell ref="G56:K56"/>
    <mergeCell ref="B57:C57"/>
    <mergeCell ref="C23:H24"/>
    <mergeCell ref="B59:H59"/>
    <mergeCell ref="I59:K59"/>
    <mergeCell ref="L59:Q59"/>
    <mergeCell ref="B60:H60"/>
    <mergeCell ref="I60:K60"/>
    <mergeCell ref="L60:Q60"/>
    <mergeCell ref="B58:H58"/>
    <mergeCell ref="I58:K58"/>
    <mergeCell ref="L58:Q58"/>
    <mergeCell ref="B46:K46"/>
    <mergeCell ref="B47:K47"/>
    <mergeCell ref="L47:N47"/>
    <mergeCell ref="A51:C51"/>
    <mergeCell ref="B52:E52"/>
    <mergeCell ref="B53:Q53"/>
  </mergeCells>
  <conditionalFormatting sqref="B45:K45">
    <cfRule type="dataBar" priority="1">
      <dataBar>
        <cfvo type="min"/>
        <cfvo type="max"/>
        <color rgb="FF638EC6"/>
      </dataBar>
      <extLst>
        <ext xmlns:x14="http://schemas.microsoft.com/office/spreadsheetml/2009/9/main" uri="{B025F937-C7B1-47D3-B67F-A62EFF666E3E}">
          <x14:id>{912CEB49-AEED-4970-BF07-0361B01F4E52}</x14:id>
        </ext>
      </extLst>
    </cfRule>
  </conditionalFormatting>
  <hyperlinks>
    <hyperlink ref="A55:B55" location="REHA!A25" display="VOLVER"/>
    <hyperlink ref="K36" location="REHA!A65" display="((1))"/>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912CEB49-AEED-4970-BF07-0361B01F4E52}">
            <x14:dataBar minLength="0" maxLength="100" negativeBarColorSameAsPositive="1" axisPosition="none">
              <x14:cfvo type="min"/>
              <x14:cfvo type="max"/>
            </x14:dataBar>
          </x14:cfRule>
          <xm:sqref>B45:K45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6"/>
  <sheetViews>
    <sheetView showGridLines="0" topLeftCell="A37" zoomScaleNormal="100" workbookViewId="0">
      <selection activeCell="L48" sqref="L48:N48"/>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25">
      <c r="B3" s="316" t="s">
        <v>72</v>
      </c>
      <c r="C3" s="316"/>
      <c r="D3" s="316"/>
      <c r="E3" s="316"/>
      <c r="F3" s="316"/>
      <c r="G3" s="316"/>
      <c r="H3" s="316"/>
      <c r="I3" s="316"/>
      <c r="J3" s="316"/>
      <c r="K3" s="316"/>
      <c r="L3" s="316"/>
      <c r="M3" s="316"/>
      <c r="N3" s="316"/>
      <c r="O3" s="316"/>
      <c r="P3" s="316"/>
      <c r="Q3" s="316"/>
    </row>
    <row r="4" spans="1:17" ht="6.75" customHeight="1" x14ac:dyDescent="0.25">
      <c r="B4" s="171"/>
      <c r="C4" s="171"/>
      <c r="D4" s="171"/>
      <c r="E4" s="171"/>
      <c r="F4" s="171"/>
      <c r="G4" s="171"/>
      <c r="H4" s="171"/>
      <c r="I4" s="171"/>
      <c r="J4" s="171"/>
      <c r="K4" s="171"/>
      <c r="L4" s="171"/>
      <c r="M4" s="171"/>
      <c r="N4" s="171"/>
      <c r="O4" s="171"/>
      <c r="P4" s="171"/>
      <c r="Q4" s="125"/>
    </row>
    <row r="5" spans="1:17" ht="15" customHeight="1" thickBot="1" x14ac:dyDescent="0.3">
      <c r="A5" s="172" t="s">
        <v>32</v>
      </c>
      <c r="B5" s="246" t="s">
        <v>29</v>
      </c>
      <c r="C5" s="246"/>
      <c r="D5" s="246"/>
      <c r="E5" s="246"/>
      <c r="F5" s="246"/>
      <c r="G5" s="246"/>
      <c r="H5" s="171"/>
      <c r="I5" s="171"/>
      <c r="J5" s="171"/>
      <c r="K5" s="171"/>
      <c r="L5" s="171"/>
      <c r="M5" s="171"/>
      <c r="N5" s="171"/>
      <c r="O5" s="171"/>
      <c r="P5" s="171"/>
      <c r="Q5" s="125"/>
    </row>
    <row r="6" spans="1:17" ht="15" customHeight="1" thickTop="1" x14ac:dyDescent="0.25">
      <c r="B6" s="125"/>
      <c r="C6" s="125"/>
      <c r="D6" s="125"/>
      <c r="E6" s="125"/>
      <c r="F6" s="125"/>
      <c r="G6" s="125"/>
      <c r="H6" s="125"/>
      <c r="I6" s="125"/>
      <c r="J6" s="125"/>
      <c r="K6" s="125"/>
      <c r="L6" s="125"/>
      <c r="M6" s="125"/>
      <c r="N6" s="125"/>
      <c r="O6" s="125"/>
      <c r="P6" s="125"/>
      <c r="Q6" s="125"/>
    </row>
    <row r="7" spans="1:17" ht="15" customHeight="1" thickBot="1" x14ac:dyDescent="0.3">
      <c r="B7" s="226" t="s">
        <v>19</v>
      </c>
      <c r="C7" s="226"/>
      <c r="D7" s="226"/>
      <c r="E7" s="125"/>
      <c r="F7" s="252"/>
      <c r="G7" s="253"/>
      <c r="H7" s="253"/>
      <c r="I7" s="253"/>
      <c r="J7" s="253"/>
      <c r="K7" s="253"/>
      <c r="L7" s="125"/>
      <c r="M7" s="125"/>
      <c r="N7" s="125"/>
      <c r="O7" s="125"/>
      <c r="P7" s="125"/>
      <c r="Q7" s="125"/>
    </row>
    <row r="8" spans="1:17" ht="15" customHeight="1" thickTop="1" thickBot="1" x14ac:dyDescent="0.3">
      <c r="B8" s="125"/>
      <c r="C8" s="227" t="s">
        <v>174</v>
      </c>
      <c r="D8" s="228"/>
      <c r="E8" s="228"/>
      <c r="F8" s="228"/>
      <c r="G8" s="228"/>
      <c r="H8" s="229"/>
      <c r="I8" s="218"/>
      <c r="J8" s="218"/>
      <c r="K8" s="219"/>
      <c r="L8" s="125"/>
      <c r="M8" s="125"/>
      <c r="N8" s="125"/>
      <c r="O8" s="125"/>
      <c r="P8" s="125"/>
      <c r="Q8" s="125"/>
    </row>
    <row r="9" spans="1:17" ht="15" customHeight="1" thickTop="1" thickBot="1" x14ac:dyDescent="0.3">
      <c r="B9" s="125"/>
      <c r="C9" s="230"/>
      <c r="D9" s="231"/>
      <c r="E9" s="231"/>
      <c r="F9" s="231"/>
      <c r="G9" s="231"/>
      <c r="H9" s="232"/>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3"/>
      <c r="D11" s="234"/>
      <c r="E11" s="234"/>
      <c r="F11" s="234"/>
      <c r="G11" s="234"/>
      <c r="H11" s="235"/>
      <c r="I11" s="218"/>
      <c r="J11" s="218"/>
      <c r="K11" s="219"/>
      <c r="L11" s="125"/>
      <c r="M11" s="125"/>
      <c r="N11" s="125"/>
      <c r="O11" s="125"/>
      <c r="P11" s="125"/>
      <c r="Q11" s="125"/>
    </row>
    <row r="12" spans="1:17" ht="15" customHeight="1" thickTop="1" thickBot="1" x14ac:dyDescent="0.3">
      <c r="B12" s="125"/>
      <c r="C12" s="125"/>
      <c r="D12" s="125"/>
      <c r="E12" s="125"/>
      <c r="F12" s="247" t="s">
        <v>1</v>
      </c>
      <c r="G12" s="247"/>
      <c r="H12" s="247"/>
      <c r="I12" s="247"/>
      <c r="J12" s="247"/>
      <c r="K12" s="259"/>
      <c r="L12" s="224">
        <f>SUM(F8:K11)</f>
        <v>0</v>
      </c>
      <c r="M12" s="224"/>
      <c r="N12" s="224"/>
      <c r="O12" s="125"/>
      <c r="P12" s="125"/>
      <c r="Q12" s="125"/>
    </row>
    <row r="13" spans="1:17" ht="15" customHeight="1" thickTop="1" thickBot="1" x14ac:dyDescent="0.3">
      <c r="B13" s="125"/>
      <c r="C13" s="125"/>
      <c r="D13" s="125"/>
      <c r="E13" s="125"/>
      <c r="F13" s="129"/>
      <c r="G13" s="129"/>
      <c r="H13" s="129"/>
      <c r="I13" s="129"/>
      <c r="J13" s="129"/>
      <c r="K13" s="129"/>
      <c r="L13" s="130"/>
      <c r="M13" s="130"/>
      <c r="N13" s="130"/>
      <c r="O13" s="125"/>
      <c r="P13" s="125"/>
      <c r="Q13" s="125"/>
    </row>
    <row r="14" spans="1:17" ht="15" customHeight="1" thickTop="1" thickBot="1" x14ac:dyDescent="0.3">
      <c r="B14" s="250" t="s">
        <v>0</v>
      </c>
      <c r="C14" s="250"/>
      <c r="D14" s="250"/>
      <c r="E14" s="250"/>
      <c r="F14" s="250"/>
      <c r="G14" s="250"/>
      <c r="H14" s="251"/>
      <c r="I14" s="236"/>
      <c r="J14" s="237"/>
      <c r="K14" s="238"/>
      <c r="L14" s="125"/>
      <c r="M14" s="125"/>
      <c r="N14" s="125"/>
      <c r="O14" s="125"/>
      <c r="P14" s="125"/>
      <c r="Q14" s="125"/>
    </row>
    <row r="15" spans="1:17" ht="15" customHeight="1" thickTop="1" thickBot="1" x14ac:dyDescent="0.3">
      <c r="B15" s="125"/>
      <c r="C15" s="239" t="s">
        <v>175</v>
      </c>
      <c r="D15" s="228"/>
      <c r="E15" s="228"/>
      <c r="F15" s="228"/>
      <c r="G15" s="228"/>
      <c r="H15" s="229"/>
      <c r="I15" s="218"/>
      <c r="J15" s="218"/>
      <c r="K15" s="219"/>
      <c r="L15" s="125"/>
      <c r="M15" s="125"/>
      <c r="N15" s="125"/>
      <c r="O15" s="125"/>
      <c r="P15" s="125"/>
      <c r="Q15" s="125"/>
    </row>
    <row r="16" spans="1:17" ht="15" customHeight="1" thickTop="1" thickBot="1" x14ac:dyDescent="0.3">
      <c r="B16" s="125"/>
      <c r="C16" s="230"/>
      <c r="D16" s="231"/>
      <c r="E16" s="231"/>
      <c r="F16" s="231"/>
      <c r="G16" s="231"/>
      <c r="H16" s="232"/>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3"/>
      <c r="D18" s="234"/>
      <c r="E18" s="234"/>
      <c r="F18" s="234"/>
      <c r="G18" s="234"/>
      <c r="H18" s="235"/>
      <c r="I18" s="218"/>
      <c r="J18" s="218"/>
      <c r="K18" s="219"/>
      <c r="L18" s="125"/>
      <c r="M18" s="125"/>
      <c r="N18" s="125"/>
      <c r="O18" s="125"/>
      <c r="P18" s="125"/>
      <c r="Q18" s="125"/>
    </row>
    <row r="19" spans="2:18" ht="15" customHeight="1" thickTop="1" thickBot="1" x14ac:dyDescent="0.3">
      <c r="B19" s="125"/>
      <c r="C19" s="260"/>
      <c r="D19" s="260"/>
      <c r="E19" s="125"/>
      <c r="F19" s="247" t="s">
        <v>2</v>
      </c>
      <c r="G19" s="247"/>
      <c r="H19" s="247"/>
      <c r="I19" s="248"/>
      <c r="J19" s="248"/>
      <c r="K19" s="249"/>
      <c r="L19" s="224">
        <f>SUM(I15:K18)</f>
        <v>0</v>
      </c>
      <c r="M19" s="224"/>
      <c r="N19" s="224"/>
      <c r="O19" s="125"/>
      <c r="P19" s="125"/>
      <c r="Q19" s="125"/>
    </row>
    <row r="20" spans="2:18" ht="15" customHeight="1" thickTop="1" x14ac:dyDescent="0.25">
      <c r="B20" s="125"/>
      <c r="C20" s="131"/>
      <c r="D20" s="131"/>
      <c r="E20" s="125"/>
      <c r="F20" s="129"/>
      <c r="G20" s="129"/>
      <c r="H20" s="129"/>
      <c r="I20" s="129"/>
      <c r="J20" s="132"/>
      <c r="K20" s="129"/>
      <c r="L20" s="130"/>
      <c r="M20" s="130"/>
      <c r="N20" s="130"/>
      <c r="O20" s="125"/>
      <c r="P20" s="125"/>
      <c r="Q20" s="125"/>
    </row>
    <row r="21" spans="2:18" ht="15" customHeight="1" thickBot="1" x14ac:dyDescent="0.3">
      <c r="B21" s="226" t="s">
        <v>31</v>
      </c>
      <c r="C21" s="226"/>
      <c r="D21" s="226"/>
      <c r="E21" s="226"/>
      <c r="F21" s="226"/>
      <c r="G21" s="226"/>
      <c r="H21" s="226"/>
      <c r="I21" s="226"/>
      <c r="J21" s="226"/>
      <c r="K21" s="226"/>
      <c r="L21" s="226"/>
      <c r="M21" s="226"/>
      <c r="N21" s="226"/>
      <c r="O21" s="226"/>
      <c r="P21" s="226"/>
      <c r="Q21" s="125"/>
    </row>
    <row r="22" spans="2:18" ht="15" customHeight="1" thickTop="1" thickBot="1" x14ac:dyDescent="0.3">
      <c r="B22" s="125"/>
      <c r="C22" s="261" t="s">
        <v>176</v>
      </c>
      <c r="D22" s="262"/>
      <c r="E22" s="262"/>
      <c r="F22" s="262"/>
      <c r="G22" s="262"/>
      <c r="H22" s="263"/>
      <c r="I22" s="218"/>
      <c r="J22" s="218"/>
      <c r="K22" s="219"/>
      <c r="L22" s="125"/>
      <c r="M22" s="125"/>
      <c r="N22" s="125"/>
      <c r="O22" s="125"/>
      <c r="P22" s="125"/>
      <c r="Q22" s="125"/>
    </row>
    <row r="23" spans="2:18" ht="15" customHeight="1" thickTop="1" thickBot="1" x14ac:dyDescent="0.3">
      <c r="B23" s="125"/>
      <c r="C23" s="264"/>
      <c r="D23" s="265"/>
      <c r="E23" s="265"/>
      <c r="F23" s="265"/>
      <c r="G23" s="265"/>
      <c r="H23" s="266"/>
      <c r="I23" s="218"/>
      <c r="J23" s="218"/>
      <c r="K23" s="219"/>
      <c r="L23" s="125"/>
      <c r="M23" s="125"/>
      <c r="N23" s="125"/>
      <c r="O23" s="125"/>
      <c r="P23" s="125"/>
      <c r="Q23" s="125"/>
    </row>
    <row r="24" spans="2:18" ht="15" customHeight="1" thickTop="1" thickBot="1" x14ac:dyDescent="0.3">
      <c r="B24" s="125"/>
      <c r="C24" s="125"/>
      <c r="D24" s="125"/>
      <c r="E24" s="125"/>
      <c r="F24" s="247" t="s">
        <v>3</v>
      </c>
      <c r="G24" s="247"/>
      <c r="H24" s="247"/>
      <c r="I24" s="248"/>
      <c r="J24" s="248"/>
      <c r="K24" s="249"/>
      <c r="L24" s="224">
        <f>SUM(I22:K23)</f>
        <v>0</v>
      </c>
      <c r="M24" s="224"/>
      <c r="N24" s="224"/>
      <c r="O24" s="125"/>
      <c r="P24" s="125"/>
      <c r="Q24" s="125"/>
    </row>
    <row r="25" spans="2:18" ht="15" customHeight="1" thickTop="1" thickBot="1" x14ac:dyDescent="0.3">
      <c r="B25" s="125"/>
      <c r="C25" s="125"/>
      <c r="D25" s="125"/>
      <c r="E25" s="125"/>
      <c r="F25" s="129"/>
      <c r="G25" s="129"/>
      <c r="H25" s="129"/>
      <c r="I25" s="129"/>
      <c r="J25" s="129"/>
      <c r="K25" s="129"/>
      <c r="L25" s="130"/>
      <c r="M25" s="130"/>
      <c r="N25" s="130"/>
      <c r="O25" s="125"/>
      <c r="P25" s="125"/>
      <c r="Q25" s="125"/>
    </row>
    <row r="26" spans="2:18" ht="15" customHeight="1" thickTop="1" thickBot="1" x14ac:dyDescent="0.3">
      <c r="B26" s="215" t="s">
        <v>177</v>
      </c>
      <c r="C26" s="215"/>
      <c r="D26" s="215"/>
      <c r="E26" s="215"/>
      <c r="F26" s="215"/>
      <c r="G26" s="133"/>
      <c r="H26" s="216" t="s">
        <v>178</v>
      </c>
      <c r="I26" s="216"/>
      <c r="J26" s="216"/>
      <c r="K26" s="134"/>
      <c r="L26" s="217"/>
      <c r="M26" s="218"/>
      <c r="N26" s="219"/>
      <c r="O26" s="125"/>
      <c r="P26" s="125"/>
      <c r="Q26" s="125"/>
    </row>
    <row r="27" spans="2:18" ht="15" customHeight="1" thickTop="1" x14ac:dyDescent="0.25">
      <c r="B27" s="125"/>
      <c r="C27" s="125"/>
      <c r="D27" s="125"/>
      <c r="E27" s="125"/>
      <c r="F27" s="129"/>
      <c r="G27" s="129"/>
      <c r="H27" s="129"/>
      <c r="I27" s="129"/>
      <c r="J27" s="129"/>
      <c r="K27" s="129"/>
      <c r="L27" s="130"/>
      <c r="M27" s="130"/>
      <c r="N27" s="130"/>
      <c r="O27" s="125"/>
      <c r="P27" s="125"/>
      <c r="Q27" s="125"/>
    </row>
    <row r="28" spans="2:18" ht="15" customHeight="1" thickBot="1" x14ac:dyDescent="0.3">
      <c r="B28" s="226" t="s">
        <v>36</v>
      </c>
      <c r="C28" s="226"/>
      <c r="D28" s="226"/>
      <c r="E28" s="226"/>
      <c r="F28" s="226"/>
      <c r="G28" s="226"/>
      <c r="H28" s="226"/>
      <c r="I28" s="226"/>
      <c r="J28" s="226"/>
      <c r="K28" s="226"/>
      <c r="L28" s="226"/>
      <c r="M28" s="226"/>
      <c r="N28" s="226"/>
      <c r="O28" s="125"/>
      <c r="P28" s="125"/>
      <c r="Q28" s="125"/>
      <c r="R28" s="135"/>
    </row>
    <row r="29" spans="2:18" ht="15" customHeight="1" thickTop="1" thickBot="1" x14ac:dyDescent="0.3">
      <c r="B29" s="125"/>
      <c r="C29" s="240" t="s">
        <v>179</v>
      </c>
      <c r="D29" s="241"/>
      <c r="E29" s="241"/>
      <c r="F29" s="241"/>
      <c r="G29" s="241"/>
      <c r="H29" s="242"/>
      <c r="I29" s="218"/>
      <c r="J29" s="218"/>
      <c r="K29" s="219"/>
      <c r="L29" s="125"/>
      <c r="M29" s="125"/>
      <c r="N29" s="125"/>
      <c r="O29" s="125"/>
      <c r="P29" s="125"/>
      <c r="Q29" s="125"/>
      <c r="R29" s="135"/>
    </row>
    <row r="30" spans="2:18" ht="15" customHeight="1" thickTop="1" thickBot="1" x14ac:dyDescent="0.3">
      <c r="B30" s="125"/>
      <c r="C30" s="243" t="s">
        <v>180</v>
      </c>
      <c r="D30" s="244"/>
      <c r="E30" s="244"/>
      <c r="F30" s="244"/>
      <c r="G30" s="244"/>
      <c r="H30" s="245"/>
      <c r="I30" s="218"/>
      <c r="J30" s="218"/>
      <c r="K30" s="219"/>
      <c r="L30" s="125"/>
      <c r="M30" s="125"/>
      <c r="N30" s="125"/>
      <c r="O30" s="125"/>
      <c r="P30" s="125"/>
      <c r="Q30" s="125"/>
      <c r="R30" s="135"/>
    </row>
    <row r="31" spans="2:18" ht="15" customHeight="1" thickTop="1" thickBot="1" x14ac:dyDescent="0.3">
      <c r="B31" s="136"/>
      <c r="C31" s="136"/>
      <c r="D31" s="136"/>
      <c r="E31" s="136"/>
      <c r="F31" s="247" t="s">
        <v>4</v>
      </c>
      <c r="G31" s="247"/>
      <c r="H31" s="247"/>
      <c r="I31" s="248"/>
      <c r="J31" s="248"/>
      <c r="K31" s="249"/>
      <c r="L31" s="224">
        <f>SUM(I29:K30)</f>
        <v>0</v>
      </c>
      <c r="M31" s="224"/>
      <c r="N31" s="224"/>
      <c r="O31" s="125"/>
      <c r="P31" s="125"/>
      <c r="Q31" s="125"/>
      <c r="R31" s="135"/>
    </row>
    <row r="32" spans="2:18" ht="15" customHeight="1" thickTop="1" thickBot="1" x14ac:dyDescent="0.3">
      <c r="B32" s="125"/>
      <c r="C32" s="125"/>
      <c r="D32" s="125"/>
      <c r="E32" s="125"/>
      <c r="F32" s="129"/>
      <c r="G32" s="129"/>
      <c r="H32" s="129"/>
      <c r="I32" s="129"/>
      <c r="J32" s="129"/>
      <c r="K32" s="129"/>
      <c r="L32" s="130"/>
      <c r="M32" s="130"/>
      <c r="N32" s="130"/>
      <c r="O32" s="125"/>
      <c r="P32" s="125"/>
      <c r="Q32" s="125"/>
      <c r="R32" s="135"/>
    </row>
    <row r="33" spans="1:18" ht="15" customHeight="1" thickTop="1" thickBot="1" x14ac:dyDescent="0.3">
      <c r="B33" s="220" t="s">
        <v>181</v>
      </c>
      <c r="C33" s="220"/>
      <c r="D33" s="220"/>
      <c r="E33" s="220"/>
      <c r="F33" s="220"/>
      <c r="G33" s="137"/>
      <c r="H33" s="137"/>
      <c r="I33" s="137"/>
      <c r="J33" s="137"/>
      <c r="K33" s="138"/>
      <c r="L33" s="217"/>
      <c r="M33" s="218"/>
      <c r="N33" s="219"/>
      <c r="O33" s="125"/>
      <c r="P33" s="125"/>
      <c r="Q33" s="125"/>
      <c r="R33" s="135"/>
    </row>
    <row r="34" spans="1:18" ht="15" customHeight="1" thickTop="1" thickBot="1" x14ac:dyDescent="0.3">
      <c r="B34" s="139"/>
      <c r="C34" s="139"/>
      <c r="D34" s="139"/>
      <c r="E34" s="139"/>
      <c r="F34" s="139"/>
      <c r="G34" s="139"/>
      <c r="H34" s="139"/>
      <c r="I34" s="139"/>
      <c r="J34" s="139"/>
      <c r="K34" s="125"/>
      <c r="L34" s="140"/>
      <c r="M34" s="140"/>
      <c r="N34" s="140"/>
      <c r="O34" s="125"/>
      <c r="P34" s="125"/>
      <c r="Q34" s="125"/>
      <c r="R34" s="135"/>
    </row>
    <row r="35" spans="1:18" ht="15" customHeight="1" thickTop="1" thickBot="1" x14ac:dyDescent="0.3">
      <c r="A35" s="141" t="s">
        <v>33</v>
      </c>
      <c r="B35" s="246" t="s">
        <v>35</v>
      </c>
      <c r="C35" s="246"/>
      <c r="D35" s="246"/>
      <c r="E35" s="246"/>
      <c r="F35" s="246"/>
      <c r="G35" s="246"/>
      <c r="H35" s="246"/>
      <c r="I35" s="246"/>
      <c r="J35" s="246"/>
      <c r="K35" s="173"/>
      <c r="L35" s="217"/>
      <c r="M35" s="218"/>
      <c r="N35" s="219"/>
      <c r="O35" s="125"/>
      <c r="P35" s="125"/>
      <c r="Q35" s="125"/>
      <c r="R35" s="135"/>
    </row>
    <row r="36" spans="1:18" ht="15" customHeight="1" thickTop="1" x14ac:dyDescent="0.25">
      <c r="B36" s="143"/>
      <c r="C36" s="143"/>
      <c r="D36" s="143"/>
      <c r="E36" s="143"/>
      <c r="F36" s="143"/>
      <c r="G36" s="143"/>
      <c r="H36" s="143"/>
      <c r="I36" s="143"/>
      <c r="J36" s="143"/>
      <c r="K36" s="136"/>
      <c r="L36" s="140"/>
      <c r="M36" s="140"/>
      <c r="N36" s="140"/>
      <c r="O36" s="125"/>
      <c r="P36" s="125"/>
      <c r="Q36" s="125"/>
      <c r="R36" s="135"/>
    </row>
    <row r="37" spans="1:18" ht="15" customHeight="1" thickBot="1" x14ac:dyDescent="0.3">
      <c r="B37" s="125"/>
      <c r="C37" s="125"/>
      <c r="D37" s="125"/>
      <c r="E37" s="125"/>
      <c r="F37" s="125"/>
      <c r="G37" s="125"/>
      <c r="H37" s="125"/>
      <c r="I37" s="125"/>
      <c r="J37" s="125"/>
      <c r="K37" s="125"/>
      <c r="L37" s="125"/>
      <c r="M37" s="125"/>
      <c r="N37" s="125"/>
      <c r="O37" s="125"/>
      <c r="P37" s="125"/>
      <c r="Q37" s="125"/>
      <c r="R37" s="135"/>
    </row>
    <row r="38" spans="1:18" ht="15" customHeight="1" thickTop="1" thickBot="1" x14ac:dyDescent="0.35">
      <c r="B38" s="125"/>
      <c r="C38" s="125"/>
      <c r="D38" s="125"/>
      <c r="E38" s="125"/>
      <c r="F38" s="283" t="s">
        <v>14</v>
      </c>
      <c r="G38" s="283"/>
      <c r="H38" s="283"/>
      <c r="I38" s="283"/>
      <c r="J38" s="283"/>
      <c r="K38" s="144"/>
      <c r="L38" s="284">
        <f>SUM(L12,L19,L24,L26,L31,L33,L35)</f>
        <v>0</v>
      </c>
      <c r="M38" s="285"/>
      <c r="N38" s="286"/>
      <c r="O38" s="145">
        <f>L38</f>
        <v>0</v>
      </c>
      <c r="P38" s="125"/>
      <c r="Q38" s="125"/>
      <c r="R38" s="135"/>
    </row>
    <row r="39" spans="1:18" ht="15" customHeight="1" thickTop="1" x14ac:dyDescent="0.3">
      <c r="B39" s="125"/>
      <c r="C39" s="125"/>
      <c r="D39" s="125"/>
      <c r="E39" s="125"/>
      <c r="F39" s="146"/>
      <c r="G39" s="146"/>
      <c r="H39" s="146"/>
      <c r="I39" s="146"/>
      <c r="J39" s="146"/>
      <c r="K39" s="125"/>
      <c r="L39" s="130"/>
      <c r="M39" s="140"/>
      <c r="N39" s="140"/>
      <c r="O39" s="125"/>
      <c r="P39" s="125"/>
      <c r="Q39" s="125"/>
      <c r="R39" s="135"/>
    </row>
    <row r="40" spans="1:18" ht="15" customHeight="1" thickBot="1" x14ac:dyDescent="0.3">
      <c r="B40" s="125"/>
      <c r="C40" s="147"/>
      <c r="D40" s="147"/>
      <c r="E40" s="147"/>
      <c r="F40" s="147"/>
      <c r="G40" s="147"/>
      <c r="H40" s="147"/>
      <c r="I40" s="106"/>
      <c r="J40" s="106"/>
      <c r="K40" s="106"/>
      <c r="L40" s="106"/>
      <c r="M40" s="106"/>
      <c r="N40" s="106"/>
      <c r="O40" s="125"/>
      <c r="P40" s="125"/>
      <c r="Q40" s="125"/>
      <c r="R40" s="135"/>
    </row>
    <row r="41" spans="1:18" ht="15" customHeight="1" x14ac:dyDescent="0.25">
      <c r="A41" s="148"/>
      <c r="B41" s="149"/>
      <c r="C41" s="150"/>
      <c r="D41" s="150"/>
      <c r="E41" s="150"/>
      <c r="F41" s="150"/>
      <c r="G41" s="150"/>
      <c r="H41" s="150"/>
      <c r="I41" s="150"/>
      <c r="J41" s="150"/>
      <c r="K41" s="150"/>
      <c r="L41" s="150"/>
      <c r="M41" s="150"/>
      <c r="N41" s="150"/>
      <c r="O41" s="149"/>
      <c r="P41" s="149"/>
      <c r="Q41" s="149"/>
      <c r="R41" s="135"/>
    </row>
    <row r="42" spans="1:18" ht="15" customHeight="1" thickBot="1" x14ac:dyDescent="0.3">
      <c r="B42" s="246" t="s">
        <v>34</v>
      </c>
      <c r="C42" s="246"/>
      <c r="D42" s="246"/>
      <c r="E42" s="246"/>
      <c r="F42" s="246"/>
      <c r="G42" s="246"/>
      <c r="H42" s="246"/>
      <c r="I42" s="246"/>
      <c r="J42" s="246"/>
      <c r="K42" s="125"/>
      <c r="L42" s="125"/>
      <c r="M42" s="125"/>
      <c r="N42" s="125"/>
      <c r="O42" s="125"/>
      <c r="P42" s="125"/>
      <c r="Q42" s="125"/>
      <c r="R42" s="135"/>
    </row>
    <row r="43" spans="1:18" ht="15" customHeight="1" thickTop="1" x14ac:dyDescent="0.25">
      <c r="B43" s="106"/>
      <c r="C43" s="106"/>
      <c r="D43" s="106"/>
      <c r="E43" s="106"/>
      <c r="F43" s="106"/>
      <c r="G43" s="106"/>
      <c r="H43" s="106"/>
      <c r="I43" s="106"/>
      <c r="J43" s="106"/>
      <c r="K43" s="106"/>
      <c r="L43" s="106"/>
      <c r="M43" s="106"/>
      <c r="N43" s="106"/>
      <c r="O43" s="125"/>
      <c r="P43" s="125"/>
      <c r="Q43" s="125"/>
      <c r="R43" s="135"/>
    </row>
    <row r="44" spans="1:18" ht="15" customHeight="1" x14ac:dyDescent="0.25">
      <c r="B44" s="314" t="s">
        <v>82</v>
      </c>
      <c r="C44" s="314"/>
      <c r="D44" s="314"/>
      <c r="E44" s="314"/>
      <c r="F44" s="314"/>
      <c r="G44" s="314"/>
      <c r="H44" s="314"/>
      <c r="I44" s="314"/>
      <c r="J44" s="314"/>
      <c r="K44" s="315"/>
      <c r="L44" s="256"/>
      <c r="M44" s="257"/>
      <c r="N44" s="258"/>
      <c r="O44" s="151">
        <f>L44</f>
        <v>0</v>
      </c>
      <c r="P44" s="125"/>
      <c r="Q44" s="125"/>
      <c r="R44" s="135"/>
    </row>
    <row r="45" spans="1:18" ht="15" customHeight="1" x14ac:dyDescent="0.25">
      <c r="B45" s="106"/>
      <c r="C45" s="106"/>
      <c r="D45" s="106"/>
      <c r="E45" s="106"/>
      <c r="F45" s="106"/>
      <c r="G45" s="106"/>
      <c r="H45" s="106"/>
      <c r="I45" s="106"/>
      <c r="J45" s="106"/>
      <c r="K45" s="175"/>
      <c r="L45" s="176"/>
      <c r="M45" s="176"/>
      <c r="N45" s="176"/>
      <c r="O45" s="177"/>
      <c r="P45" s="125"/>
      <c r="Q45" s="125"/>
      <c r="R45" s="135"/>
    </row>
    <row r="46" spans="1:18" ht="15" customHeight="1" x14ac:dyDescent="0.25">
      <c r="B46" s="314" t="s">
        <v>83</v>
      </c>
      <c r="C46" s="314"/>
      <c r="D46" s="314"/>
      <c r="E46" s="314"/>
      <c r="F46" s="314"/>
      <c r="G46" s="314"/>
      <c r="H46" s="314"/>
      <c r="I46" s="314"/>
      <c r="J46" s="314"/>
      <c r="K46" s="314"/>
      <c r="L46" s="256"/>
      <c r="M46" s="257"/>
      <c r="N46" s="258"/>
      <c r="O46" s="151">
        <f>L46</f>
        <v>0</v>
      </c>
      <c r="P46" s="125"/>
      <c r="Q46" s="125"/>
      <c r="R46" s="135"/>
    </row>
    <row r="47" spans="1:18" ht="15" customHeight="1" x14ac:dyDescent="0.25">
      <c r="B47" s="106"/>
      <c r="C47" s="106"/>
      <c r="D47" s="106"/>
      <c r="E47" s="106"/>
      <c r="F47" s="106"/>
      <c r="G47" s="106"/>
      <c r="H47" s="106"/>
      <c r="I47" s="106"/>
      <c r="J47" s="175"/>
      <c r="K47" s="175"/>
      <c r="L47" s="176"/>
      <c r="M47" s="176"/>
      <c r="N47" s="176"/>
      <c r="O47" s="177"/>
      <c r="P47" s="125"/>
      <c r="Q47" s="125"/>
      <c r="R47" s="135"/>
    </row>
    <row r="48" spans="1:18" ht="15" customHeight="1" x14ac:dyDescent="0.25">
      <c r="B48" s="314" t="s">
        <v>84</v>
      </c>
      <c r="C48" s="314"/>
      <c r="D48" s="314"/>
      <c r="E48" s="314"/>
      <c r="F48" s="314"/>
      <c r="G48" s="314"/>
      <c r="H48" s="314"/>
      <c r="I48" s="314"/>
      <c r="J48" s="314"/>
      <c r="K48" s="314"/>
      <c r="L48" s="256"/>
      <c r="M48" s="257"/>
      <c r="N48" s="258"/>
      <c r="O48" s="151">
        <f>L48</f>
        <v>0</v>
      </c>
      <c r="R48" s="135"/>
    </row>
    <row r="49" spans="1:18" ht="15" customHeight="1" x14ac:dyDescent="0.25">
      <c r="B49" s="306"/>
      <c r="C49" s="313"/>
      <c r="D49" s="313"/>
      <c r="E49" s="313"/>
      <c r="F49" s="313"/>
      <c r="G49" s="313"/>
      <c r="H49" s="313"/>
      <c r="I49" s="313"/>
      <c r="J49" s="313"/>
      <c r="K49" s="313"/>
      <c r="L49" s="308"/>
      <c r="M49" s="308"/>
      <c r="N49" s="308"/>
      <c r="O49" s="151">
        <f>L49</f>
        <v>0</v>
      </c>
      <c r="R49" s="135"/>
    </row>
    <row r="50" spans="1:18" ht="15" customHeight="1" x14ac:dyDescent="0.25">
      <c r="R50" s="135"/>
    </row>
    <row r="51" spans="1:18" ht="15" customHeight="1" x14ac:dyDescent="0.25">
      <c r="A51" s="305"/>
      <c r="B51" s="305"/>
      <c r="C51" s="305"/>
      <c r="R51" s="135"/>
    </row>
    <row r="52" spans="1:18" ht="15" customHeight="1" x14ac:dyDescent="0.25">
      <c r="R52" s="135"/>
    </row>
    <row r="53" spans="1:18" x14ac:dyDescent="0.25">
      <c r="R53" s="135"/>
    </row>
    <row r="54" spans="1:18" x14ac:dyDescent="0.25">
      <c r="R54" s="135"/>
    </row>
    <row r="55" spans="1:18" x14ac:dyDescent="0.25">
      <c r="R55" s="135"/>
    </row>
    <row r="56" spans="1:18" x14ac:dyDescent="0.25">
      <c r="R56" s="135"/>
    </row>
    <row r="57" spans="1:18" x14ac:dyDescent="0.25">
      <c r="R57" s="135"/>
    </row>
    <row r="58" spans="1:18" x14ac:dyDescent="0.25">
      <c r="R58" s="135"/>
    </row>
    <row r="59" spans="1:18" x14ac:dyDescent="0.25">
      <c r="R59" s="135"/>
    </row>
    <row r="60" spans="1:18" x14ac:dyDescent="0.25">
      <c r="R60" s="135"/>
    </row>
    <row r="61" spans="1:18" x14ac:dyDescent="0.25">
      <c r="R61" s="178"/>
    </row>
    <row r="62" spans="1:18" x14ac:dyDescent="0.25">
      <c r="R62" s="178"/>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row r="123" spans="18:18" x14ac:dyDescent="0.25">
      <c r="R123" s="135"/>
    </row>
    <row r="124" spans="18:18" x14ac:dyDescent="0.25">
      <c r="R124" s="135"/>
    </row>
    <row r="125" spans="18:18" x14ac:dyDescent="0.25">
      <c r="R125" s="135"/>
    </row>
    <row r="126" spans="18:18" x14ac:dyDescent="0.25">
      <c r="R126" s="135"/>
    </row>
  </sheetData>
  <sheetProtection sheet="1" objects="1" scenarios="1"/>
  <mergeCells count="56">
    <mergeCell ref="A1:C1"/>
    <mergeCell ref="B5:G5"/>
    <mergeCell ref="B7:D7"/>
    <mergeCell ref="F7:H7"/>
    <mergeCell ref="F1:I1"/>
    <mergeCell ref="I7:K7"/>
    <mergeCell ref="B3:Q3"/>
    <mergeCell ref="C8:H11"/>
    <mergeCell ref="I8:K8"/>
    <mergeCell ref="I9:K9"/>
    <mergeCell ref="I10:K10"/>
    <mergeCell ref="I11:K11"/>
    <mergeCell ref="I23:K23"/>
    <mergeCell ref="L12:N12"/>
    <mergeCell ref="B14:H14"/>
    <mergeCell ref="I14:K14"/>
    <mergeCell ref="C15:H18"/>
    <mergeCell ref="I15:K15"/>
    <mergeCell ref="I16:K16"/>
    <mergeCell ref="I17:K17"/>
    <mergeCell ref="I18:K18"/>
    <mergeCell ref="F12:K12"/>
    <mergeCell ref="C19:D19"/>
    <mergeCell ref="F19:K19"/>
    <mergeCell ref="L19:N19"/>
    <mergeCell ref="B21:P21"/>
    <mergeCell ref="I22:K22"/>
    <mergeCell ref="F31:K31"/>
    <mergeCell ref="L31:N31"/>
    <mergeCell ref="L33:N33"/>
    <mergeCell ref="B35:J35"/>
    <mergeCell ref="B26:F26"/>
    <mergeCell ref="H26:J26"/>
    <mergeCell ref="L26:N26"/>
    <mergeCell ref="B33:F33"/>
    <mergeCell ref="B28:N28"/>
    <mergeCell ref="C29:H29"/>
    <mergeCell ref="I29:K29"/>
    <mergeCell ref="C30:H30"/>
    <mergeCell ref="I30:K30"/>
    <mergeCell ref="B49:K49"/>
    <mergeCell ref="L49:N49"/>
    <mergeCell ref="A51:C51"/>
    <mergeCell ref="C22:H23"/>
    <mergeCell ref="B46:K46"/>
    <mergeCell ref="L46:N46"/>
    <mergeCell ref="B48:K48"/>
    <mergeCell ref="L48:N48"/>
    <mergeCell ref="F38:J38"/>
    <mergeCell ref="L38:N38"/>
    <mergeCell ref="B42:J42"/>
    <mergeCell ref="B44:K44"/>
    <mergeCell ref="L44:N44"/>
    <mergeCell ref="L35:N35"/>
    <mergeCell ref="F24:K24"/>
    <mergeCell ref="L24:N24"/>
  </mergeCells>
  <conditionalFormatting sqref="B44:K45">
    <cfRule type="dataBar" priority="1">
      <dataBar>
        <cfvo type="min"/>
        <cfvo type="max"/>
        <color rgb="FF638EC6"/>
      </dataBar>
      <extLst>
        <ext xmlns:x14="http://schemas.microsoft.com/office/spreadsheetml/2009/9/main" uri="{B025F937-C7B1-47D3-B67F-A62EFF666E3E}">
          <x14:id>{078C4B7C-C69D-4244-8694-70F5E639E2F5}</x14:id>
        </ext>
      </extLst>
    </cfRule>
  </conditionalFormatting>
  <hyperlinks>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078C4B7C-C69D-4244-8694-70F5E639E2F5}">
            <x14:dataBar minLength="0" maxLength="100" negativeBarColorSameAsPositive="1" axisPosition="none">
              <x14:cfvo type="min"/>
              <x14:cfvo type="max"/>
            </x14:dataBar>
          </x14:cfRule>
          <xm:sqref>B44:K45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6"/>
  <sheetViews>
    <sheetView showGridLines="0" topLeftCell="A31" zoomScaleNormal="100" workbookViewId="0">
      <selection activeCell="L45" sqref="L45:N45"/>
    </sheetView>
  </sheetViews>
  <sheetFormatPr baseColWidth="10" defaultColWidth="9.140625" defaultRowHeight="15" x14ac:dyDescent="0.25"/>
  <cols>
    <col min="1" max="1" width="4" style="16" customWidth="1"/>
    <col min="2" max="2" width="4.5703125" style="16" customWidth="1"/>
    <col min="3" max="5" width="9.140625" style="16"/>
    <col min="6" max="14" width="4.7109375" style="16" customWidth="1"/>
    <col min="15" max="15" width="3.5703125" style="16" customWidth="1"/>
    <col min="16" max="16" width="2.42578125" style="16" customWidth="1"/>
    <col min="17" max="17" width="2.7109375" style="16" customWidth="1"/>
    <col min="18" max="18" width="4.5703125" style="16" customWidth="1"/>
    <col min="19" max="16384" width="9.140625" style="16"/>
  </cols>
  <sheetData>
    <row r="1" spans="1:17" ht="28.5" customHeight="1" x14ac:dyDescent="0.25">
      <c r="A1" s="268" t="s">
        <v>278</v>
      </c>
      <c r="B1" s="269"/>
      <c r="C1" s="270"/>
      <c r="D1" s="116"/>
      <c r="E1" s="116"/>
      <c r="F1" s="221" t="s">
        <v>279</v>
      </c>
      <c r="G1" s="222"/>
      <c r="H1" s="222"/>
      <c r="I1" s="223"/>
    </row>
    <row r="2" spans="1:17" ht="5.25" customHeight="1" x14ac:dyDescent="0.25">
      <c r="B2" s="125"/>
      <c r="C2" s="126"/>
      <c r="D2" s="126"/>
      <c r="E2" s="126"/>
      <c r="F2" s="126"/>
      <c r="G2" s="126"/>
      <c r="H2" s="126"/>
      <c r="I2" s="126"/>
      <c r="J2" s="126"/>
      <c r="K2" s="126"/>
      <c r="L2" s="126"/>
      <c r="M2" s="126"/>
      <c r="N2" s="126"/>
      <c r="O2" s="125"/>
      <c r="P2" s="125"/>
      <c r="Q2" s="125"/>
    </row>
    <row r="3" spans="1:17" ht="21.75" customHeight="1" x14ac:dyDescent="0.25">
      <c r="B3" s="316" t="s">
        <v>85</v>
      </c>
      <c r="C3" s="316"/>
      <c r="D3" s="316"/>
      <c r="E3" s="316"/>
      <c r="F3" s="316"/>
      <c r="G3" s="316"/>
      <c r="H3" s="316"/>
      <c r="I3" s="316"/>
      <c r="J3" s="316"/>
      <c r="K3" s="316"/>
      <c r="L3" s="316"/>
      <c r="M3" s="316"/>
      <c r="N3" s="316"/>
      <c r="O3" s="316"/>
      <c r="P3" s="316"/>
      <c r="Q3" s="316"/>
    </row>
    <row r="4" spans="1:17" ht="21.75" customHeight="1" x14ac:dyDescent="0.25">
      <c r="B4" s="316" t="s">
        <v>86</v>
      </c>
      <c r="C4" s="316"/>
      <c r="D4" s="316"/>
      <c r="E4" s="316"/>
      <c r="F4" s="316"/>
      <c r="G4" s="316"/>
      <c r="H4" s="316"/>
      <c r="I4" s="316"/>
      <c r="J4" s="316"/>
      <c r="K4" s="316"/>
      <c r="L4" s="316"/>
      <c r="M4" s="316"/>
      <c r="N4" s="316"/>
      <c r="O4" s="316"/>
      <c r="P4" s="171"/>
      <c r="Q4" s="171"/>
    </row>
    <row r="5" spans="1:17" ht="6.75" customHeight="1" x14ac:dyDescent="0.25">
      <c r="B5" s="171"/>
      <c r="C5" s="171"/>
      <c r="D5" s="171"/>
      <c r="E5" s="171"/>
      <c r="F5" s="171"/>
      <c r="G5" s="171"/>
      <c r="H5" s="171"/>
      <c r="I5" s="171"/>
      <c r="J5" s="171"/>
      <c r="K5" s="171"/>
      <c r="L5" s="171"/>
      <c r="M5" s="171"/>
      <c r="N5" s="171"/>
      <c r="O5" s="171"/>
      <c r="P5" s="171"/>
      <c r="Q5" s="125"/>
    </row>
    <row r="6" spans="1:17" ht="15" customHeight="1" thickBot="1" x14ac:dyDescent="0.3">
      <c r="A6" s="172" t="s">
        <v>32</v>
      </c>
      <c r="B6" s="246" t="s">
        <v>29</v>
      </c>
      <c r="C6" s="246"/>
      <c r="D6" s="246"/>
      <c r="E6" s="246"/>
      <c r="F6" s="246"/>
      <c r="G6" s="246"/>
      <c r="H6" s="171"/>
      <c r="I6" s="171"/>
      <c r="J6" s="171"/>
      <c r="K6" s="171"/>
      <c r="L6" s="171"/>
      <c r="M6" s="171"/>
      <c r="N6" s="171"/>
      <c r="O6" s="171"/>
      <c r="P6" s="171"/>
      <c r="Q6" s="125"/>
    </row>
    <row r="7" spans="1:17" ht="15" customHeight="1" thickTop="1" x14ac:dyDescent="0.25">
      <c r="B7" s="125"/>
      <c r="C7" s="125"/>
      <c r="D7" s="125"/>
      <c r="E7" s="125"/>
      <c r="F7" s="125"/>
      <c r="G7" s="125"/>
      <c r="H7" s="125"/>
      <c r="I7" s="125"/>
      <c r="J7" s="125"/>
      <c r="K7" s="125"/>
      <c r="L7" s="125"/>
      <c r="M7" s="125"/>
      <c r="N7" s="125"/>
      <c r="O7" s="125"/>
      <c r="P7" s="125"/>
      <c r="Q7" s="125"/>
    </row>
    <row r="8" spans="1:17" ht="15" customHeight="1" thickBot="1" x14ac:dyDescent="0.3">
      <c r="B8" s="226" t="s">
        <v>19</v>
      </c>
      <c r="C8" s="226"/>
      <c r="D8" s="226"/>
      <c r="E8" s="125"/>
      <c r="F8" s="252"/>
      <c r="G8" s="253"/>
      <c r="H8" s="253"/>
      <c r="I8" s="253"/>
      <c r="J8" s="253"/>
      <c r="K8" s="253"/>
      <c r="L8" s="125"/>
      <c r="M8" s="125"/>
      <c r="N8" s="125"/>
      <c r="O8" s="125"/>
      <c r="P8" s="125"/>
      <c r="Q8" s="125"/>
    </row>
    <row r="9" spans="1:17" ht="15" customHeight="1" thickTop="1" thickBot="1" x14ac:dyDescent="0.3">
      <c r="B9" s="125"/>
      <c r="C9" s="227" t="s">
        <v>174</v>
      </c>
      <c r="D9" s="228"/>
      <c r="E9" s="228"/>
      <c r="F9" s="228"/>
      <c r="G9" s="228"/>
      <c r="H9" s="229"/>
      <c r="I9" s="218"/>
      <c r="J9" s="218"/>
      <c r="K9" s="219"/>
      <c r="L9" s="125"/>
      <c r="M9" s="125"/>
      <c r="N9" s="125"/>
      <c r="O9" s="125"/>
      <c r="P9" s="125"/>
      <c r="Q9" s="125"/>
    </row>
    <row r="10" spans="1:17" ht="15" customHeight="1" thickTop="1" thickBot="1" x14ac:dyDescent="0.3">
      <c r="B10" s="125"/>
      <c r="C10" s="230"/>
      <c r="D10" s="231"/>
      <c r="E10" s="231"/>
      <c r="F10" s="231"/>
      <c r="G10" s="231"/>
      <c r="H10" s="232"/>
      <c r="I10" s="218"/>
      <c r="J10" s="218"/>
      <c r="K10" s="219"/>
      <c r="L10" s="125"/>
      <c r="M10" s="125"/>
      <c r="N10" s="125"/>
      <c r="O10" s="125"/>
      <c r="P10" s="125"/>
      <c r="Q10" s="125"/>
    </row>
    <row r="11" spans="1:17" ht="15" customHeight="1" thickTop="1" thickBot="1" x14ac:dyDescent="0.3">
      <c r="B11" s="125"/>
      <c r="C11" s="230"/>
      <c r="D11" s="231"/>
      <c r="E11" s="231"/>
      <c r="F11" s="231"/>
      <c r="G11" s="231"/>
      <c r="H11" s="232"/>
      <c r="I11" s="218"/>
      <c r="J11" s="218"/>
      <c r="K11" s="219"/>
      <c r="L11" s="125"/>
      <c r="M11" s="125"/>
      <c r="N11" s="125"/>
      <c r="O11" s="125"/>
      <c r="P11" s="125"/>
      <c r="Q11" s="125"/>
    </row>
    <row r="12" spans="1:17" ht="15" customHeight="1" thickTop="1" thickBot="1" x14ac:dyDescent="0.3">
      <c r="B12" s="125"/>
      <c r="C12" s="233"/>
      <c r="D12" s="234"/>
      <c r="E12" s="234"/>
      <c r="F12" s="234"/>
      <c r="G12" s="234"/>
      <c r="H12" s="235"/>
      <c r="I12" s="218"/>
      <c r="J12" s="218"/>
      <c r="K12" s="219"/>
      <c r="L12" s="125"/>
      <c r="M12" s="125"/>
      <c r="N12" s="125"/>
      <c r="O12" s="125"/>
      <c r="P12" s="125"/>
      <c r="Q12" s="125"/>
    </row>
    <row r="13" spans="1:17" ht="15" customHeight="1" thickTop="1" thickBot="1" x14ac:dyDescent="0.3">
      <c r="B13" s="125"/>
      <c r="C13" s="125"/>
      <c r="D13" s="125"/>
      <c r="E13" s="125"/>
      <c r="F13" s="247" t="s">
        <v>1</v>
      </c>
      <c r="G13" s="247"/>
      <c r="H13" s="247"/>
      <c r="I13" s="247"/>
      <c r="J13" s="247"/>
      <c r="K13" s="259"/>
      <c r="L13" s="224">
        <f>SUM(F9:K12)</f>
        <v>0</v>
      </c>
      <c r="M13" s="224"/>
      <c r="N13" s="224"/>
      <c r="O13" s="125"/>
      <c r="P13" s="125"/>
      <c r="Q13" s="125"/>
    </row>
    <row r="14" spans="1:17" ht="15" customHeight="1" thickTop="1" thickBot="1" x14ac:dyDescent="0.3">
      <c r="B14" s="125"/>
      <c r="C14" s="125"/>
      <c r="D14" s="125"/>
      <c r="E14" s="125"/>
      <c r="F14" s="129"/>
      <c r="G14" s="129"/>
      <c r="H14" s="129"/>
      <c r="I14" s="129"/>
      <c r="J14" s="129"/>
      <c r="K14" s="129"/>
      <c r="L14" s="130"/>
      <c r="M14" s="130"/>
      <c r="N14" s="130"/>
      <c r="O14" s="125"/>
      <c r="P14" s="125"/>
      <c r="Q14" s="125"/>
    </row>
    <row r="15" spans="1:17" ht="15" customHeight="1" thickTop="1" thickBot="1" x14ac:dyDescent="0.3">
      <c r="B15" s="250" t="s">
        <v>0</v>
      </c>
      <c r="C15" s="250"/>
      <c r="D15" s="250"/>
      <c r="E15" s="250"/>
      <c r="F15" s="250"/>
      <c r="G15" s="250"/>
      <c r="H15" s="251"/>
      <c r="I15" s="236"/>
      <c r="J15" s="237"/>
      <c r="K15" s="238"/>
      <c r="L15" s="125"/>
      <c r="M15" s="125"/>
      <c r="N15" s="125"/>
      <c r="O15" s="125"/>
      <c r="P15" s="125"/>
      <c r="Q15" s="125"/>
    </row>
    <row r="16" spans="1:17" ht="15" customHeight="1" thickTop="1" thickBot="1" x14ac:dyDescent="0.3">
      <c r="B16" s="125"/>
      <c r="C16" s="239" t="s">
        <v>175</v>
      </c>
      <c r="D16" s="228"/>
      <c r="E16" s="228"/>
      <c r="F16" s="228"/>
      <c r="G16" s="228"/>
      <c r="H16" s="229"/>
      <c r="I16" s="218"/>
      <c r="J16" s="218"/>
      <c r="K16" s="219"/>
      <c r="L16" s="125"/>
      <c r="M16" s="125"/>
      <c r="N16" s="125"/>
      <c r="O16" s="125"/>
      <c r="P16" s="125"/>
      <c r="Q16" s="125"/>
    </row>
    <row r="17" spans="2:18" ht="15" customHeight="1" thickTop="1" thickBot="1" x14ac:dyDescent="0.3">
      <c r="B17" s="125"/>
      <c r="C17" s="230"/>
      <c r="D17" s="231"/>
      <c r="E17" s="231"/>
      <c r="F17" s="231"/>
      <c r="G17" s="231"/>
      <c r="H17" s="232"/>
      <c r="I17" s="218"/>
      <c r="J17" s="218"/>
      <c r="K17" s="219"/>
      <c r="L17" s="125"/>
      <c r="M17" s="125"/>
      <c r="N17" s="125"/>
      <c r="O17" s="125"/>
      <c r="P17" s="125"/>
      <c r="Q17" s="125"/>
    </row>
    <row r="18" spans="2:18" ht="15" customHeight="1" thickTop="1" thickBot="1" x14ac:dyDescent="0.3">
      <c r="B18" s="125"/>
      <c r="C18" s="230"/>
      <c r="D18" s="231"/>
      <c r="E18" s="231"/>
      <c r="F18" s="231"/>
      <c r="G18" s="231"/>
      <c r="H18" s="232"/>
      <c r="I18" s="218"/>
      <c r="J18" s="218"/>
      <c r="K18" s="219"/>
      <c r="L18" s="125"/>
      <c r="M18" s="125"/>
      <c r="N18" s="125"/>
      <c r="O18" s="125"/>
      <c r="P18" s="125"/>
      <c r="Q18" s="125"/>
    </row>
    <row r="19" spans="2:18" ht="15" customHeight="1" thickTop="1" thickBot="1" x14ac:dyDescent="0.3">
      <c r="B19" s="125"/>
      <c r="C19" s="233"/>
      <c r="D19" s="234"/>
      <c r="E19" s="234"/>
      <c r="F19" s="234"/>
      <c r="G19" s="234"/>
      <c r="H19" s="235"/>
      <c r="I19" s="218"/>
      <c r="J19" s="218"/>
      <c r="K19" s="219"/>
      <c r="L19" s="125"/>
      <c r="M19" s="125"/>
      <c r="N19" s="125"/>
      <c r="O19" s="125"/>
      <c r="P19" s="125"/>
      <c r="Q19" s="125"/>
    </row>
    <row r="20" spans="2:18" ht="15" customHeight="1" thickTop="1" thickBot="1" x14ac:dyDescent="0.3">
      <c r="B20" s="125"/>
      <c r="C20" s="260"/>
      <c r="D20" s="260"/>
      <c r="E20" s="125"/>
      <c r="F20" s="247" t="s">
        <v>2</v>
      </c>
      <c r="G20" s="247"/>
      <c r="H20" s="247"/>
      <c r="I20" s="248"/>
      <c r="J20" s="248"/>
      <c r="K20" s="249"/>
      <c r="L20" s="224">
        <f>SUM(I16:K19)</f>
        <v>0</v>
      </c>
      <c r="M20" s="224"/>
      <c r="N20" s="224"/>
      <c r="O20" s="125"/>
      <c r="P20" s="125"/>
      <c r="Q20" s="125"/>
    </row>
    <row r="21" spans="2:18" ht="15" customHeight="1" thickTop="1" x14ac:dyDescent="0.25">
      <c r="B21" s="125"/>
      <c r="C21" s="131"/>
      <c r="D21" s="131"/>
      <c r="E21" s="125"/>
      <c r="F21" s="129"/>
      <c r="G21" s="129"/>
      <c r="H21" s="129"/>
      <c r="I21" s="129"/>
      <c r="J21" s="132"/>
      <c r="K21" s="129"/>
      <c r="L21" s="130"/>
      <c r="M21" s="130"/>
      <c r="N21" s="130"/>
      <c r="O21" s="125"/>
      <c r="P21" s="125"/>
      <c r="Q21" s="125"/>
    </row>
    <row r="22" spans="2:18" ht="15" customHeight="1" thickBot="1" x14ac:dyDescent="0.3">
      <c r="B22" s="226" t="s">
        <v>31</v>
      </c>
      <c r="C22" s="226"/>
      <c r="D22" s="226"/>
      <c r="E22" s="226"/>
      <c r="F22" s="226"/>
      <c r="G22" s="226"/>
      <c r="H22" s="226"/>
      <c r="I22" s="226"/>
      <c r="J22" s="226"/>
      <c r="K22" s="226"/>
      <c r="L22" s="226"/>
      <c r="M22" s="226"/>
      <c r="N22" s="226"/>
      <c r="O22" s="226"/>
      <c r="P22" s="226"/>
      <c r="Q22" s="125"/>
    </row>
    <row r="23" spans="2:18" ht="15" customHeight="1" thickTop="1" thickBot="1" x14ac:dyDescent="0.3">
      <c r="B23" s="125"/>
      <c r="C23" s="261" t="s">
        <v>176</v>
      </c>
      <c r="D23" s="262"/>
      <c r="E23" s="262"/>
      <c r="F23" s="262"/>
      <c r="G23" s="262"/>
      <c r="H23" s="263"/>
      <c r="I23" s="218"/>
      <c r="J23" s="218"/>
      <c r="K23" s="219"/>
      <c r="L23" s="125"/>
      <c r="M23" s="125"/>
      <c r="N23" s="125"/>
      <c r="O23" s="125"/>
      <c r="P23" s="125"/>
      <c r="Q23" s="125"/>
    </row>
    <row r="24" spans="2:18" ht="15" customHeight="1" thickTop="1" thickBot="1" x14ac:dyDescent="0.3">
      <c r="B24" s="125"/>
      <c r="C24" s="264"/>
      <c r="D24" s="265"/>
      <c r="E24" s="265"/>
      <c r="F24" s="265"/>
      <c r="G24" s="265"/>
      <c r="H24" s="266"/>
      <c r="I24" s="218"/>
      <c r="J24" s="218"/>
      <c r="K24" s="219"/>
      <c r="L24" s="125"/>
      <c r="M24" s="125"/>
      <c r="N24" s="125"/>
      <c r="O24" s="125"/>
      <c r="P24" s="125"/>
      <c r="Q24" s="125"/>
    </row>
    <row r="25" spans="2:18" ht="15" customHeight="1" thickTop="1" thickBot="1" x14ac:dyDescent="0.3">
      <c r="B25" s="125"/>
      <c r="C25" s="125"/>
      <c r="D25" s="125"/>
      <c r="E25" s="125"/>
      <c r="F25" s="247" t="s">
        <v>3</v>
      </c>
      <c r="G25" s="247"/>
      <c r="H25" s="247"/>
      <c r="I25" s="248"/>
      <c r="J25" s="248"/>
      <c r="K25" s="249"/>
      <c r="L25" s="224">
        <f>SUM(I23:K24)</f>
        <v>0</v>
      </c>
      <c r="M25" s="224"/>
      <c r="N25" s="224"/>
      <c r="O25" s="125"/>
      <c r="P25" s="125"/>
      <c r="Q25" s="125"/>
    </row>
    <row r="26" spans="2:18" ht="15" customHeight="1" thickTop="1" thickBot="1" x14ac:dyDescent="0.3">
      <c r="B26" s="125"/>
      <c r="C26" s="125"/>
      <c r="D26" s="125"/>
      <c r="E26" s="125"/>
      <c r="F26" s="129"/>
      <c r="G26" s="129"/>
      <c r="H26" s="129"/>
      <c r="I26" s="129"/>
      <c r="J26" s="129"/>
      <c r="K26" s="129"/>
      <c r="L26" s="130"/>
      <c r="M26" s="130"/>
      <c r="N26" s="130"/>
      <c r="O26" s="125"/>
      <c r="P26" s="125"/>
      <c r="Q26" s="125"/>
    </row>
    <row r="27" spans="2:18" ht="15" customHeight="1" thickTop="1" thickBot="1" x14ac:dyDescent="0.3">
      <c r="B27" s="215" t="s">
        <v>177</v>
      </c>
      <c r="C27" s="215"/>
      <c r="D27" s="215"/>
      <c r="E27" s="215"/>
      <c r="F27" s="215"/>
      <c r="G27" s="133"/>
      <c r="H27" s="216" t="s">
        <v>178</v>
      </c>
      <c r="I27" s="216"/>
      <c r="J27" s="216"/>
      <c r="K27" s="134"/>
      <c r="L27" s="217"/>
      <c r="M27" s="218"/>
      <c r="N27" s="219"/>
      <c r="O27" s="125"/>
      <c r="P27" s="125"/>
      <c r="Q27" s="125"/>
    </row>
    <row r="28" spans="2:18" ht="15" customHeight="1" thickTop="1" x14ac:dyDescent="0.25">
      <c r="B28" s="125"/>
      <c r="C28" s="125"/>
      <c r="D28" s="125"/>
      <c r="E28" s="125"/>
      <c r="F28" s="129"/>
      <c r="G28" s="129"/>
      <c r="H28" s="129"/>
      <c r="I28" s="129"/>
      <c r="J28" s="129"/>
      <c r="K28" s="129"/>
      <c r="L28" s="130"/>
      <c r="M28" s="130"/>
      <c r="N28" s="130"/>
      <c r="O28" s="125"/>
      <c r="P28" s="125"/>
      <c r="Q28" s="125"/>
    </row>
    <row r="29" spans="2:18" ht="15" customHeight="1" thickBot="1" x14ac:dyDescent="0.3">
      <c r="B29" s="226" t="s">
        <v>36</v>
      </c>
      <c r="C29" s="226"/>
      <c r="D29" s="226"/>
      <c r="E29" s="226"/>
      <c r="F29" s="226"/>
      <c r="G29" s="226"/>
      <c r="H29" s="226"/>
      <c r="I29" s="226"/>
      <c r="J29" s="226"/>
      <c r="K29" s="226"/>
      <c r="L29" s="226"/>
      <c r="M29" s="226"/>
      <c r="N29" s="226"/>
      <c r="O29" s="125"/>
      <c r="P29" s="125"/>
      <c r="Q29" s="125"/>
      <c r="R29" s="135"/>
    </row>
    <row r="30" spans="2:18" ht="15" customHeight="1" thickTop="1" thickBot="1" x14ac:dyDescent="0.3">
      <c r="B30" s="125"/>
      <c r="C30" s="240" t="s">
        <v>179</v>
      </c>
      <c r="D30" s="241"/>
      <c r="E30" s="241"/>
      <c r="F30" s="241"/>
      <c r="G30" s="241"/>
      <c r="H30" s="242"/>
      <c r="I30" s="218"/>
      <c r="J30" s="218"/>
      <c r="K30" s="219"/>
      <c r="L30" s="125"/>
      <c r="M30" s="125"/>
      <c r="N30" s="125"/>
      <c r="O30" s="125"/>
      <c r="P30" s="125"/>
      <c r="Q30" s="125"/>
      <c r="R30" s="135"/>
    </row>
    <row r="31" spans="2:18" ht="15" customHeight="1" thickTop="1" thickBot="1" x14ac:dyDescent="0.3">
      <c r="B31" s="125"/>
      <c r="C31" s="243" t="s">
        <v>180</v>
      </c>
      <c r="D31" s="244"/>
      <c r="E31" s="244"/>
      <c r="F31" s="244"/>
      <c r="G31" s="244"/>
      <c r="H31" s="245"/>
      <c r="I31" s="218"/>
      <c r="J31" s="218"/>
      <c r="K31" s="219"/>
      <c r="L31" s="125"/>
      <c r="M31" s="125"/>
      <c r="N31" s="125"/>
      <c r="O31" s="125"/>
      <c r="P31" s="125"/>
      <c r="Q31" s="125"/>
      <c r="R31" s="135"/>
    </row>
    <row r="32" spans="2:18" ht="15" customHeight="1" thickTop="1" thickBot="1" x14ac:dyDescent="0.3">
      <c r="B32" s="136"/>
      <c r="C32" s="136"/>
      <c r="D32" s="136"/>
      <c r="E32" s="136"/>
      <c r="F32" s="247" t="s">
        <v>4</v>
      </c>
      <c r="G32" s="247"/>
      <c r="H32" s="247"/>
      <c r="I32" s="248"/>
      <c r="J32" s="248"/>
      <c r="K32" s="249"/>
      <c r="L32" s="224">
        <f>SUM(I30:K31)</f>
        <v>0</v>
      </c>
      <c r="M32" s="224"/>
      <c r="N32" s="224"/>
      <c r="O32" s="125"/>
      <c r="P32" s="125"/>
      <c r="Q32" s="125"/>
      <c r="R32" s="135"/>
    </row>
    <row r="33" spans="1:18" ht="15" customHeight="1" thickTop="1" thickBot="1" x14ac:dyDescent="0.3">
      <c r="B33" s="125"/>
      <c r="C33" s="125"/>
      <c r="D33" s="125"/>
      <c r="E33" s="125"/>
      <c r="F33" s="129"/>
      <c r="G33" s="129"/>
      <c r="H33" s="129"/>
      <c r="I33" s="129"/>
      <c r="J33" s="129"/>
      <c r="K33" s="129"/>
      <c r="L33" s="130"/>
      <c r="M33" s="130"/>
      <c r="N33" s="130"/>
      <c r="O33" s="125"/>
      <c r="P33" s="125"/>
      <c r="Q33" s="125"/>
      <c r="R33" s="135"/>
    </row>
    <row r="34" spans="1:18" ht="15" customHeight="1" thickTop="1" thickBot="1" x14ac:dyDescent="0.3">
      <c r="B34" s="220" t="s">
        <v>181</v>
      </c>
      <c r="C34" s="220"/>
      <c r="D34" s="220"/>
      <c r="E34" s="220"/>
      <c r="F34" s="220"/>
      <c r="G34" s="137"/>
      <c r="H34" s="137"/>
      <c r="I34" s="137"/>
      <c r="J34" s="137"/>
      <c r="K34" s="138"/>
      <c r="L34" s="217"/>
      <c r="M34" s="218"/>
      <c r="N34" s="219"/>
      <c r="O34" s="125"/>
      <c r="P34" s="125"/>
      <c r="Q34" s="125"/>
      <c r="R34" s="135"/>
    </row>
    <row r="35" spans="1:18" ht="15" customHeight="1" thickTop="1" thickBot="1" x14ac:dyDescent="0.3">
      <c r="B35" s="139"/>
      <c r="C35" s="139"/>
      <c r="D35" s="139"/>
      <c r="E35" s="139"/>
      <c r="F35" s="139"/>
      <c r="G35" s="139"/>
      <c r="H35" s="139"/>
      <c r="I35" s="139"/>
      <c r="J35" s="139"/>
      <c r="K35" s="125"/>
      <c r="L35" s="140"/>
      <c r="M35" s="140"/>
      <c r="N35" s="140"/>
      <c r="O35" s="125"/>
      <c r="P35" s="125"/>
      <c r="Q35" s="125"/>
      <c r="R35" s="135"/>
    </row>
    <row r="36" spans="1:18" ht="15" customHeight="1" thickTop="1" thickBot="1" x14ac:dyDescent="0.3">
      <c r="A36" s="141" t="s">
        <v>33</v>
      </c>
      <c r="B36" s="246" t="s">
        <v>35</v>
      </c>
      <c r="C36" s="246"/>
      <c r="D36" s="246"/>
      <c r="E36" s="246"/>
      <c r="F36" s="246"/>
      <c r="G36" s="246"/>
      <c r="H36" s="246"/>
      <c r="I36" s="246"/>
      <c r="J36" s="246"/>
      <c r="K36" s="173"/>
      <c r="L36" s="217"/>
      <c r="M36" s="218"/>
      <c r="N36" s="219"/>
      <c r="O36" s="125"/>
      <c r="P36" s="125"/>
      <c r="Q36" s="125"/>
      <c r="R36" s="135"/>
    </row>
    <row r="37" spans="1:18" ht="15" customHeight="1" thickTop="1" x14ac:dyDescent="0.25">
      <c r="B37" s="143"/>
      <c r="C37" s="143"/>
      <c r="D37" s="143"/>
      <c r="E37" s="143"/>
      <c r="F37" s="143"/>
      <c r="G37" s="143"/>
      <c r="H37" s="143"/>
      <c r="I37" s="143"/>
      <c r="J37" s="143"/>
      <c r="K37" s="136"/>
      <c r="L37" s="140"/>
      <c r="M37" s="140"/>
      <c r="N37" s="140"/>
      <c r="O37" s="125"/>
      <c r="P37" s="125"/>
      <c r="Q37" s="125"/>
      <c r="R37" s="135"/>
    </row>
    <row r="38" spans="1:18" ht="15" customHeight="1" thickBot="1" x14ac:dyDescent="0.3">
      <c r="B38" s="125"/>
      <c r="C38" s="125"/>
      <c r="D38" s="125"/>
      <c r="E38" s="125"/>
      <c r="F38" s="125"/>
      <c r="G38" s="125"/>
      <c r="H38" s="125"/>
      <c r="I38" s="125"/>
      <c r="J38" s="125"/>
      <c r="K38" s="125"/>
      <c r="L38" s="125"/>
      <c r="M38" s="125"/>
      <c r="N38" s="125"/>
      <c r="O38" s="125"/>
      <c r="P38" s="125"/>
      <c r="Q38" s="125"/>
      <c r="R38" s="135"/>
    </row>
    <row r="39" spans="1:18" ht="15" customHeight="1" thickTop="1" thickBot="1" x14ac:dyDescent="0.35">
      <c r="B39" s="125"/>
      <c r="C39" s="125"/>
      <c r="D39" s="125"/>
      <c r="E39" s="125"/>
      <c r="F39" s="283" t="s">
        <v>14</v>
      </c>
      <c r="G39" s="283"/>
      <c r="H39" s="283"/>
      <c r="I39" s="283"/>
      <c r="J39" s="283"/>
      <c r="K39" s="144"/>
      <c r="L39" s="284">
        <f>SUM(L13,L20,L25,L27,L32,L34,L36)</f>
        <v>0</v>
      </c>
      <c r="M39" s="285"/>
      <c r="N39" s="286"/>
      <c r="O39" s="145">
        <f>L39</f>
        <v>0</v>
      </c>
      <c r="P39" s="125"/>
      <c r="Q39" s="125"/>
      <c r="R39" s="135"/>
    </row>
    <row r="40" spans="1:18" ht="15" customHeight="1" thickTop="1" x14ac:dyDescent="0.3">
      <c r="B40" s="125"/>
      <c r="C40" s="125"/>
      <c r="D40" s="125"/>
      <c r="E40" s="125"/>
      <c r="F40" s="146"/>
      <c r="G40" s="146"/>
      <c r="H40" s="146"/>
      <c r="I40" s="146"/>
      <c r="J40" s="146"/>
      <c r="K40" s="125"/>
      <c r="L40" s="130"/>
      <c r="M40" s="140"/>
      <c r="N40" s="140"/>
      <c r="O40" s="125"/>
      <c r="P40" s="125"/>
      <c r="Q40" s="125"/>
      <c r="R40" s="135"/>
    </row>
    <row r="41" spans="1:18" ht="15" customHeight="1" thickBot="1" x14ac:dyDescent="0.3">
      <c r="B41" s="125"/>
      <c r="C41" s="147"/>
      <c r="D41" s="147"/>
      <c r="E41" s="147"/>
      <c r="F41" s="147"/>
      <c r="G41" s="147"/>
      <c r="H41" s="147"/>
      <c r="I41" s="106"/>
      <c r="J41" s="106"/>
      <c r="K41" s="106"/>
      <c r="L41" s="106"/>
      <c r="M41" s="106"/>
      <c r="N41" s="106"/>
      <c r="O41" s="125"/>
      <c r="P41" s="125"/>
      <c r="Q41" s="125"/>
      <c r="R41" s="135"/>
    </row>
    <row r="42" spans="1:18" ht="15" customHeight="1" x14ac:dyDescent="0.25">
      <c r="A42" s="148"/>
      <c r="B42" s="149"/>
      <c r="C42" s="150"/>
      <c r="D42" s="150"/>
      <c r="E42" s="150"/>
      <c r="F42" s="150"/>
      <c r="G42" s="150"/>
      <c r="H42" s="150"/>
      <c r="I42" s="150"/>
      <c r="J42" s="150"/>
      <c r="K42" s="150"/>
      <c r="L42" s="150"/>
      <c r="M42" s="150"/>
      <c r="N42" s="150"/>
      <c r="O42" s="149"/>
      <c r="P42" s="149"/>
      <c r="Q42" s="149"/>
      <c r="R42" s="135"/>
    </row>
    <row r="43" spans="1:18" ht="15" customHeight="1" thickBot="1" x14ac:dyDescent="0.3">
      <c r="B43" s="246" t="s">
        <v>34</v>
      </c>
      <c r="C43" s="246"/>
      <c r="D43" s="246"/>
      <c r="E43" s="246"/>
      <c r="F43" s="246"/>
      <c r="G43" s="246"/>
      <c r="H43" s="246"/>
      <c r="I43" s="246"/>
      <c r="J43" s="246"/>
      <c r="K43" s="125"/>
      <c r="L43" s="125"/>
      <c r="M43" s="125"/>
      <c r="N43" s="125"/>
      <c r="O43" s="125"/>
      <c r="P43" s="125"/>
      <c r="Q43" s="125"/>
      <c r="R43" s="135"/>
    </row>
    <row r="44" spans="1:18" ht="15" customHeight="1" thickTop="1" x14ac:dyDescent="0.25">
      <c r="B44" s="106"/>
      <c r="C44" s="106"/>
      <c r="D44" s="106"/>
      <c r="E44" s="106"/>
      <c r="F44" s="106"/>
      <c r="G44" s="106"/>
      <c r="H44" s="106"/>
      <c r="I44" s="106"/>
      <c r="J44" s="106"/>
      <c r="K44" s="106"/>
      <c r="L44" s="106"/>
      <c r="M44" s="106"/>
      <c r="N44" s="106"/>
      <c r="O44" s="125"/>
      <c r="P44" s="125"/>
      <c r="Q44" s="125"/>
      <c r="R44" s="135"/>
    </row>
    <row r="45" spans="1:18" ht="15" customHeight="1" x14ac:dyDescent="0.25">
      <c r="B45" s="314" t="s">
        <v>53</v>
      </c>
      <c r="C45" s="314"/>
      <c r="D45" s="314"/>
      <c r="E45" s="314"/>
      <c r="F45" s="314"/>
      <c r="G45" s="314"/>
      <c r="H45" s="314"/>
      <c r="I45" s="314"/>
      <c r="J45" s="314"/>
      <c r="K45" s="315"/>
      <c r="L45" s="256"/>
      <c r="M45" s="257"/>
      <c r="N45" s="258"/>
      <c r="O45" s="151">
        <f>L45</f>
        <v>0</v>
      </c>
      <c r="P45" s="125"/>
      <c r="Q45" s="125"/>
      <c r="R45" s="135"/>
    </row>
    <row r="46" spans="1:18" ht="15" customHeight="1" x14ac:dyDescent="0.25">
      <c r="B46" s="314"/>
      <c r="C46" s="314"/>
      <c r="D46" s="314"/>
      <c r="E46" s="314"/>
      <c r="F46" s="314"/>
      <c r="G46" s="314"/>
      <c r="H46" s="314"/>
      <c r="I46" s="314"/>
      <c r="J46" s="314"/>
      <c r="K46" s="314"/>
      <c r="L46" s="308"/>
      <c r="M46" s="308"/>
      <c r="N46" s="308"/>
      <c r="O46" s="151">
        <f>L46</f>
        <v>0</v>
      </c>
      <c r="P46" s="125"/>
      <c r="Q46" s="125"/>
      <c r="R46" s="135"/>
    </row>
    <row r="47" spans="1:18" ht="15" customHeight="1" x14ac:dyDescent="0.25">
      <c r="B47" s="306"/>
      <c r="C47" s="306"/>
      <c r="D47" s="306"/>
      <c r="E47" s="306"/>
      <c r="F47" s="306"/>
      <c r="G47" s="306"/>
      <c r="H47" s="306"/>
      <c r="I47" s="306"/>
      <c r="J47" s="306"/>
      <c r="K47" s="306"/>
      <c r="L47" s="308"/>
      <c r="M47" s="308"/>
      <c r="N47" s="308"/>
      <c r="O47" s="151">
        <f>L47</f>
        <v>0</v>
      </c>
      <c r="R47" s="135"/>
    </row>
    <row r="48" spans="1:18" ht="15" customHeight="1" x14ac:dyDescent="0.25">
      <c r="B48" s="314"/>
      <c r="C48" s="314"/>
      <c r="D48" s="314"/>
      <c r="E48" s="314"/>
      <c r="F48" s="314"/>
      <c r="G48" s="314"/>
      <c r="H48" s="314"/>
      <c r="I48" s="314"/>
      <c r="J48" s="314"/>
      <c r="K48" s="314"/>
      <c r="L48" s="308"/>
      <c r="M48" s="308"/>
      <c r="N48" s="308"/>
      <c r="O48" s="151">
        <f>L48</f>
        <v>0</v>
      </c>
      <c r="R48" s="135"/>
    </row>
    <row r="49" spans="1:18" ht="15" customHeight="1" x14ac:dyDescent="0.25">
      <c r="B49" s="306"/>
      <c r="C49" s="313"/>
      <c r="D49" s="313"/>
      <c r="E49" s="313"/>
      <c r="F49" s="313"/>
      <c r="G49" s="313"/>
      <c r="H49" s="313"/>
      <c r="I49" s="313"/>
      <c r="J49" s="313"/>
      <c r="K49" s="313"/>
      <c r="L49" s="308"/>
      <c r="M49" s="308"/>
      <c r="N49" s="308"/>
      <c r="O49" s="151">
        <f>L49</f>
        <v>0</v>
      </c>
      <c r="R49" s="135"/>
    </row>
    <row r="50" spans="1:18" ht="15" customHeight="1" x14ac:dyDescent="0.25">
      <c r="R50" s="135"/>
    </row>
    <row r="51" spans="1:18" ht="15" customHeight="1" x14ac:dyDescent="0.25">
      <c r="A51" s="305"/>
      <c r="B51" s="305"/>
      <c r="C51" s="305"/>
      <c r="R51" s="135"/>
    </row>
    <row r="52" spans="1:18" ht="15" customHeight="1" x14ac:dyDescent="0.25">
      <c r="R52" s="135"/>
    </row>
    <row r="53" spans="1:18" x14ac:dyDescent="0.25">
      <c r="R53" s="135"/>
    </row>
    <row r="54" spans="1:18" x14ac:dyDescent="0.25">
      <c r="R54" s="135"/>
    </row>
    <row r="55" spans="1:18" x14ac:dyDescent="0.25">
      <c r="R55" s="135"/>
    </row>
    <row r="56" spans="1:18" x14ac:dyDescent="0.25">
      <c r="R56" s="135"/>
    </row>
    <row r="57" spans="1:18" x14ac:dyDescent="0.25">
      <c r="R57" s="135"/>
    </row>
    <row r="58" spans="1:18" x14ac:dyDescent="0.25">
      <c r="R58" s="135"/>
    </row>
    <row r="59" spans="1:18" x14ac:dyDescent="0.25">
      <c r="R59" s="135"/>
    </row>
    <row r="60" spans="1:18" x14ac:dyDescent="0.25">
      <c r="R60" s="135"/>
    </row>
    <row r="61" spans="1:18" x14ac:dyDescent="0.25">
      <c r="R61" s="178"/>
    </row>
    <row r="62" spans="1:18" x14ac:dyDescent="0.25">
      <c r="R62" s="178"/>
    </row>
    <row r="63" spans="1:18" x14ac:dyDescent="0.25">
      <c r="R63" s="135"/>
    </row>
    <row r="64" spans="1:18" x14ac:dyDescent="0.25">
      <c r="R64" s="135"/>
    </row>
    <row r="65" spans="18:18" x14ac:dyDescent="0.25">
      <c r="R65" s="135"/>
    </row>
    <row r="66" spans="18:18" x14ac:dyDescent="0.25">
      <c r="R66" s="135"/>
    </row>
    <row r="67" spans="18:18" x14ac:dyDescent="0.25">
      <c r="R67" s="135"/>
    </row>
    <row r="68" spans="18:18" x14ac:dyDescent="0.25">
      <c r="R68" s="135"/>
    </row>
    <row r="69" spans="18:18" x14ac:dyDescent="0.25">
      <c r="R69" s="135"/>
    </row>
    <row r="70" spans="18:18" x14ac:dyDescent="0.25">
      <c r="R70" s="135"/>
    </row>
    <row r="71" spans="18:18" x14ac:dyDescent="0.25">
      <c r="R71" s="135"/>
    </row>
    <row r="72" spans="18:18" x14ac:dyDescent="0.25">
      <c r="R72" s="135"/>
    </row>
    <row r="73" spans="18:18" x14ac:dyDescent="0.25">
      <c r="R73" s="135"/>
    </row>
    <row r="74" spans="18:18" x14ac:dyDescent="0.25">
      <c r="R74" s="135"/>
    </row>
    <row r="75" spans="18:18" x14ac:dyDescent="0.25">
      <c r="R75" s="135"/>
    </row>
    <row r="76" spans="18:18" x14ac:dyDescent="0.25">
      <c r="R76" s="135"/>
    </row>
    <row r="77" spans="18:18" x14ac:dyDescent="0.25">
      <c r="R77" s="135"/>
    </row>
    <row r="78" spans="18:18" x14ac:dyDescent="0.25">
      <c r="R78" s="135"/>
    </row>
    <row r="79" spans="18:18" x14ac:dyDescent="0.25">
      <c r="R79" s="135"/>
    </row>
    <row r="80" spans="18:18" x14ac:dyDescent="0.25">
      <c r="R80" s="135"/>
    </row>
    <row r="81" spans="18:18" x14ac:dyDescent="0.25">
      <c r="R81" s="135"/>
    </row>
    <row r="82" spans="18:18" x14ac:dyDescent="0.25">
      <c r="R82" s="135"/>
    </row>
    <row r="83" spans="18:18" x14ac:dyDescent="0.25">
      <c r="R83" s="135"/>
    </row>
    <row r="84" spans="18:18" x14ac:dyDescent="0.25">
      <c r="R84" s="135"/>
    </row>
    <row r="85" spans="18:18" x14ac:dyDescent="0.25">
      <c r="R85" s="135"/>
    </row>
    <row r="86" spans="18:18" x14ac:dyDescent="0.25">
      <c r="R86" s="135"/>
    </row>
    <row r="87" spans="18:18" x14ac:dyDescent="0.25">
      <c r="R87" s="135"/>
    </row>
    <row r="88" spans="18:18" x14ac:dyDescent="0.25">
      <c r="R88" s="135"/>
    </row>
    <row r="89" spans="18:18" x14ac:dyDescent="0.25">
      <c r="R89" s="135"/>
    </row>
    <row r="90" spans="18:18" x14ac:dyDescent="0.25">
      <c r="R90" s="135"/>
    </row>
    <row r="91" spans="18:18" x14ac:dyDescent="0.25">
      <c r="R91" s="135"/>
    </row>
    <row r="92" spans="18:18" x14ac:dyDescent="0.25">
      <c r="R92" s="135"/>
    </row>
    <row r="93" spans="18:18" x14ac:dyDescent="0.25">
      <c r="R93" s="135"/>
    </row>
    <row r="94" spans="18:18" x14ac:dyDescent="0.25">
      <c r="R94" s="135"/>
    </row>
    <row r="95" spans="18:18" x14ac:dyDescent="0.25">
      <c r="R95" s="135"/>
    </row>
    <row r="96" spans="18:18" x14ac:dyDescent="0.25">
      <c r="R96" s="135"/>
    </row>
    <row r="97" spans="18:18" x14ac:dyDescent="0.25">
      <c r="R97" s="135"/>
    </row>
    <row r="98" spans="18:18" x14ac:dyDescent="0.25">
      <c r="R98" s="135"/>
    </row>
    <row r="99" spans="18:18" x14ac:dyDescent="0.25">
      <c r="R99" s="135"/>
    </row>
    <row r="100" spans="18:18" x14ac:dyDescent="0.25">
      <c r="R100" s="135"/>
    </row>
    <row r="101" spans="18:18" x14ac:dyDescent="0.25">
      <c r="R101" s="135"/>
    </row>
    <row r="102" spans="18:18" x14ac:dyDescent="0.25">
      <c r="R102" s="135"/>
    </row>
    <row r="103" spans="18:18" x14ac:dyDescent="0.25">
      <c r="R103" s="135"/>
    </row>
    <row r="104" spans="18:18" x14ac:dyDescent="0.25">
      <c r="R104" s="135"/>
    </row>
    <row r="105" spans="18:18" x14ac:dyDescent="0.25">
      <c r="R105" s="135"/>
    </row>
    <row r="106" spans="18:18" x14ac:dyDescent="0.25">
      <c r="R106" s="135"/>
    </row>
    <row r="107" spans="18:18" x14ac:dyDescent="0.25">
      <c r="R107" s="135"/>
    </row>
    <row r="108" spans="18:18" x14ac:dyDescent="0.25">
      <c r="R108" s="135"/>
    </row>
    <row r="109" spans="18:18" x14ac:dyDescent="0.25">
      <c r="R109" s="135"/>
    </row>
    <row r="110" spans="18:18" x14ac:dyDescent="0.25">
      <c r="R110" s="135"/>
    </row>
    <row r="111" spans="18:18" x14ac:dyDescent="0.25">
      <c r="R111" s="135"/>
    </row>
    <row r="112" spans="18:18" x14ac:dyDescent="0.25">
      <c r="R112" s="135"/>
    </row>
    <row r="113" spans="18:18" x14ac:dyDescent="0.25">
      <c r="R113" s="135"/>
    </row>
    <row r="114" spans="18:18" x14ac:dyDescent="0.25">
      <c r="R114" s="135"/>
    </row>
    <row r="115" spans="18:18" x14ac:dyDescent="0.25">
      <c r="R115" s="135"/>
    </row>
    <row r="116" spans="18:18" x14ac:dyDescent="0.25">
      <c r="R116" s="135"/>
    </row>
    <row r="117" spans="18:18" x14ac:dyDescent="0.25">
      <c r="R117" s="135"/>
    </row>
    <row r="118" spans="18:18" x14ac:dyDescent="0.25">
      <c r="R118" s="135"/>
    </row>
    <row r="119" spans="18:18" x14ac:dyDescent="0.25">
      <c r="R119" s="135"/>
    </row>
    <row r="120" spans="18:18" x14ac:dyDescent="0.25">
      <c r="R120" s="135"/>
    </row>
    <row r="121" spans="18:18" x14ac:dyDescent="0.25">
      <c r="R121" s="135"/>
    </row>
    <row r="122" spans="18:18" x14ac:dyDescent="0.25">
      <c r="R122" s="135"/>
    </row>
    <row r="123" spans="18:18" x14ac:dyDescent="0.25">
      <c r="R123" s="135"/>
    </row>
    <row r="124" spans="18:18" x14ac:dyDescent="0.25">
      <c r="R124" s="135"/>
    </row>
    <row r="125" spans="18:18" x14ac:dyDescent="0.25">
      <c r="R125" s="135"/>
    </row>
    <row r="126" spans="18:18" x14ac:dyDescent="0.25">
      <c r="R126" s="135"/>
    </row>
  </sheetData>
  <sheetProtection sheet="1" objects="1" scenarios="1"/>
  <mergeCells count="59">
    <mergeCell ref="A1:C1"/>
    <mergeCell ref="B3:Q3"/>
    <mergeCell ref="B6:G6"/>
    <mergeCell ref="B8:D8"/>
    <mergeCell ref="F8:H8"/>
    <mergeCell ref="I8:K8"/>
    <mergeCell ref="F1:I1"/>
    <mergeCell ref="C9:H12"/>
    <mergeCell ref="I9:K9"/>
    <mergeCell ref="I10:K10"/>
    <mergeCell ref="I11:K11"/>
    <mergeCell ref="I12:K12"/>
    <mergeCell ref="L13:N13"/>
    <mergeCell ref="B15:H15"/>
    <mergeCell ref="I15:K15"/>
    <mergeCell ref="C16:H19"/>
    <mergeCell ref="I16:K16"/>
    <mergeCell ref="I17:K17"/>
    <mergeCell ref="I18:K18"/>
    <mergeCell ref="I19:K19"/>
    <mergeCell ref="F13:K13"/>
    <mergeCell ref="C31:H31"/>
    <mergeCell ref="I31:K31"/>
    <mergeCell ref="C20:D20"/>
    <mergeCell ref="F20:K20"/>
    <mergeCell ref="L20:N20"/>
    <mergeCell ref="B22:P22"/>
    <mergeCell ref="I23:K23"/>
    <mergeCell ref="I24:K24"/>
    <mergeCell ref="F25:K25"/>
    <mergeCell ref="L25:N25"/>
    <mergeCell ref="B29:N29"/>
    <mergeCell ref="C30:H30"/>
    <mergeCell ref="I30:K30"/>
    <mergeCell ref="B27:F27"/>
    <mergeCell ref="H27:J27"/>
    <mergeCell ref="L27:N27"/>
    <mergeCell ref="F32:K32"/>
    <mergeCell ref="L32:N32"/>
    <mergeCell ref="L34:N34"/>
    <mergeCell ref="B36:J36"/>
    <mergeCell ref="L36:N36"/>
    <mergeCell ref="B34:F34"/>
    <mergeCell ref="C23:H24"/>
    <mergeCell ref="B49:K49"/>
    <mergeCell ref="L49:N49"/>
    <mergeCell ref="A51:C51"/>
    <mergeCell ref="B4:O4"/>
    <mergeCell ref="B46:K46"/>
    <mergeCell ref="L46:N46"/>
    <mergeCell ref="B47:K47"/>
    <mergeCell ref="L47:N47"/>
    <mergeCell ref="B48:K48"/>
    <mergeCell ref="L48:N48"/>
    <mergeCell ref="F39:J39"/>
    <mergeCell ref="L39:N39"/>
    <mergeCell ref="B43:J43"/>
    <mergeCell ref="B45:K45"/>
    <mergeCell ref="L45:N45"/>
  </mergeCells>
  <conditionalFormatting sqref="B45:K45">
    <cfRule type="dataBar" priority="1">
      <dataBar>
        <cfvo type="min"/>
        <cfvo type="max"/>
        <color rgb="FF638EC6"/>
      </dataBar>
      <extLst>
        <ext xmlns:x14="http://schemas.microsoft.com/office/spreadsheetml/2009/9/main" uri="{B025F937-C7B1-47D3-B67F-A62EFF666E3E}">
          <x14:id>{37039B4B-A43D-4629-939C-8C6946F205B0}</x14:id>
        </ext>
      </extLst>
    </cfRule>
  </conditionalFormatting>
  <hyperlinks>
    <hyperlink ref="A1:C1" location="'UD REF'!A1" display="VOLVER A UD REF"/>
    <hyperlink ref="F1:I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7039B4B-A43D-4629-939C-8C6946F205B0}">
            <x14:dataBar minLength="0" maxLength="100" negativeBarColorSameAsPositive="1" axisPosition="none">
              <x14:cfvo type="min"/>
              <x14:cfvo type="max"/>
            </x14:dataBar>
          </x14:cfRule>
          <xm:sqref>B45:K45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GUIA</vt:lpstr>
      <vt:lpstr>UD REF</vt:lpstr>
      <vt:lpstr>COSTES</vt:lpstr>
      <vt:lpstr>URBA</vt:lpstr>
      <vt:lpstr>PATRI</vt:lpstr>
      <vt:lpstr>VIVI</vt:lpstr>
      <vt:lpstr>REHA</vt:lpstr>
      <vt:lpstr>ARE</vt:lpstr>
      <vt:lpstr>VIA</vt:lpstr>
      <vt:lpstr>POLI</vt:lpstr>
      <vt:lpstr>TRAFI</vt:lpstr>
      <vt:lpstr>TURI</vt:lpstr>
      <vt:lpstr>FER</vt:lpstr>
      <vt:lpstr>MER</vt:lpstr>
      <vt:lpstr>AMB</vt:lpstr>
      <vt:lpstr>SALU</vt:lpstr>
      <vt:lpstr>FUN</vt:lpstr>
      <vt:lpstr>DEP</vt:lpstr>
      <vt:lpstr>IDEP</vt:lpstr>
      <vt:lpstr>TILI</vt:lpstr>
      <vt:lpstr>PROCU</vt:lpstr>
      <vt:lpstr>ECU</vt:lpstr>
      <vt:lpstr>ESCO</vt:lpstr>
      <vt:lpstr>SOLE</vt:lpstr>
      <vt:lpstr>CENT</vt:lpstr>
      <vt:lpstr>TECNO</vt:lpstr>
      <vt:lpstr>AMORTI</vt:lpstr>
      <vt:lpstr>TIPO A</vt:lpstr>
      <vt:lpstr>ARE!Área_de_impresión</vt:lpstr>
      <vt:lpstr>FUN!Área_de_impresión</vt:lpstr>
      <vt:lpstr>GUIA!Área_de_impresión</vt:lpstr>
      <vt:lpstr>REHA!Área_de_impresión</vt:lpstr>
      <vt:lpstr>SALU!Área_de_impresión</vt:lpstr>
      <vt:lpstr>URBA!Área_de_impresión</vt:lpstr>
      <vt:lpstr>VIA!Área_de_impresión</vt:lpstr>
      <vt:lpstr>VIVI!Área_de_impresión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2015-10-20T11:40:42Z</dcterms:modified>
</cp:coreProperties>
</file>