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40" yWindow="105" windowWidth="14805" windowHeight="7665" tabRatio="910"/>
  </bookViews>
  <sheets>
    <sheet name="GUIA" sheetId="28" r:id="rId1"/>
    <sheet name="UD REF" sheetId="27" r:id="rId2"/>
    <sheet name="COSTES" sheetId="29" r:id="rId3"/>
    <sheet name="ALB" sheetId="6" r:id="rId4"/>
    <sheet name="CEM" sheetId="5" r:id="rId5"/>
    <sheet name="RES" sheetId="18" r:id="rId6"/>
    <sheet name="LIM" sheetId="8" r:id="rId7"/>
    <sheet name="AB" sheetId="9" r:id="rId8"/>
    <sheet name="AC" sheetId="10" r:id="rId9"/>
    <sheet name="ANP" sheetId="20" r:id="rId10"/>
    <sheet name="PAV" sheetId="12" r:id="rId11"/>
    <sheet name="AMORTI" sheetId="26" r:id="rId12"/>
  </sheets>
  <definedNames>
    <definedName name="_xlnm.Print_Area" localSheetId="7">AB!$A$2:$Q$48</definedName>
    <definedName name="_xlnm.Print_Area" localSheetId="8">AC!$A$2:$Q$48</definedName>
    <definedName name="_xlnm.Print_Area" localSheetId="3">ALB!$A$2:$Q$48</definedName>
    <definedName name="_xlnm.Print_Area" localSheetId="9">ANP!$A$2:$Q$48</definedName>
    <definedName name="_xlnm.Print_Area" localSheetId="4">CEM!$A$2:$Q$48</definedName>
    <definedName name="_xlnm.Print_Area" localSheetId="2">COSTES!$B$1:$L$15</definedName>
    <definedName name="_xlnm.Print_Area" localSheetId="0">GUIA!$A$1:$B$23</definedName>
    <definedName name="_xlnm.Print_Area" localSheetId="6">LIM!$A$2:$Q$48</definedName>
    <definedName name="_xlnm.Print_Area" localSheetId="10">PAV!$A$2:$Q$48</definedName>
    <definedName name="_xlnm.Print_Area" localSheetId="5">RES!$A$2:$Q$48</definedName>
    <definedName name="_xlnm.Print_Area" localSheetId="1">'UD REF'!$B$1:$E$26</definedName>
  </definedNames>
  <calcPr calcId="145621"/>
</workbook>
</file>

<file path=xl/calcChain.xml><?xml version="1.0" encoding="utf-8"?>
<calcChain xmlns="http://schemas.openxmlformats.org/spreadsheetml/2006/main">
  <c r="L62" i="12" l="1"/>
  <c r="L61" i="12"/>
  <c r="L60" i="12"/>
  <c r="L59" i="12"/>
  <c r="L35" i="12" s="1"/>
  <c r="L58" i="12"/>
  <c r="L7" i="29" l="1"/>
  <c r="L62" i="20" l="1"/>
  <c r="L61" i="20"/>
  <c r="L60" i="20"/>
  <c r="I14" i="29" l="1"/>
  <c r="G14" i="29"/>
  <c r="I13" i="29"/>
  <c r="G13" i="29"/>
  <c r="J12" i="29"/>
  <c r="I12" i="29"/>
  <c r="G12" i="29"/>
  <c r="J11" i="29"/>
  <c r="I11" i="29"/>
  <c r="G11" i="29"/>
  <c r="J10" i="29"/>
  <c r="I10" i="29"/>
  <c r="G10" i="29"/>
  <c r="J9" i="29"/>
  <c r="I9" i="29"/>
  <c r="G9" i="29"/>
  <c r="J8" i="29"/>
  <c r="I8" i="29"/>
  <c r="G8" i="29"/>
  <c r="J7" i="29"/>
  <c r="I7" i="29"/>
  <c r="G7" i="29"/>
  <c r="L12" i="5" l="1"/>
  <c r="L19" i="5"/>
  <c r="E8" i="29" s="1"/>
  <c r="L24" i="5"/>
  <c r="F8" i="29" s="1"/>
  <c r="L31" i="5"/>
  <c r="H8" i="29" s="1"/>
  <c r="O44" i="5"/>
  <c r="D8" i="29" l="1"/>
  <c r="L8" i="29" s="1"/>
  <c r="L38" i="5"/>
  <c r="O38" i="5" s="1"/>
  <c r="O48" i="9"/>
  <c r="O46" i="9"/>
  <c r="E17" i="27" s="1"/>
  <c r="O44" i="9"/>
  <c r="E16" i="27" s="1"/>
  <c r="O44" i="12"/>
  <c r="E21" i="27" s="1"/>
  <c r="O44" i="20"/>
  <c r="E20" i="27" s="1"/>
  <c r="O46" i="10"/>
  <c r="E19" i="27" s="1"/>
  <c r="O44" i="10"/>
  <c r="E18" i="27" s="1"/>
  <c r="O46" i="8"/>
  <c r="E15" i="27" s="1"/>
  <c r="O44" i="8"/>
  <c r="E14" i="27" s="1"/>
  <c r="O44" i="18"/>
  <c r="E10" i="27" s="1"/>
  <c r="O47" i="18"/>
  <c r="E13" i="27" s="1"/>
  <c r="O46" i="18"/>
  <c r="E12" i="27" s="1"/>
  <c r="O45" i="18"/>
  <c r="E11" i="27" s="1"/>
  <c r="E9" i="27"/>
  <c r="O48" i="6"/>
  <c r="E8" i="27" s="1"/>
  <c r="O46" i="6"/>
  <c r="E7" i="27" s="1"/>
  <c r="O44" i="6"/>
  <c r="E6" i="27" s="1"/>
  <c r="T12" i="26" l="1"/>
  <c r="AB7" i="26"/>
  <c r="Z7" i="26"/>
  <c r="S13" i="26" s="1"/>
  <c r="S14" i="26" s="1"/>
  <c r="S15" i="26" s="1"/>
  <c r="S16" i="26" s="1"/>
  <c r="S17" i="26" s="1"/>
  <c r="S18" i="26" s="1"/>
  <c r="S19" i="26" s="1"/>
  <c r="S20" i="26" s="1"/>
  <c r="S21" i="26" s="1"/>
  <c r="S22" i="26" s="1"/>
  <c r="S23" i="26" s="1"/>
  <c r="S24" i="26" s="1"/>
  <c r="S25" i="26" s="1"/>
  <c r="S26" i="26" s="1"/>
  <c r="S27" i="26" s="1"/>
  <c r="Y6" i="26"/>
  <c r="Y8" i="26" s="1"/>
  <c r="AA7" i="26" l="1"/>
  <c r="Y9" i="26" s="1"/>
  <c r="T13" i="26"/>
  <c r="T14" i="26" s="1"/>
  <c r="T15" i="26" s="1"/>
  <c r="T16" i="26" s="1"/>
  <c r="T17" i="26" s="1"/>
  <c r="T18" i="26" s="1"/>
  <c r="T19" i="26" s="1"/>
  <c r="T20" i="26" s="1"/>
  <c r="T21" i="26" s="1"/>
  <c r="T22" i="26" s="1"/>
  <c r="T23" i="26" s="1"/>
  <c r="T24" i="26" s="1"/>
  <c r="T25" i="26" s="1"/>
  <c r="T26" i="26" s="1"/>
  <c r="T27" i="26" s="1"/>
  <c r="S28" i="26"/>
  <c r="U12" i="26" l="1"/>
  <c r="V12" i="26" s="1"/>
  <c r="W12" i="26" s="1"/>
  <c r="Y10" i="26"/>
  <c r="Y11" i="26" s="1"/>
  <c r="U13" i="26"/>
  <c r="V13" i="26" s="1"/>
  <c r="T28" i="26"/>
  <c r="S29" i="26"/>
  <c r="U14" i="26"/>
  <c r="V14" i="26" l="1"/>
  <c r="W13" i="26"/>
  <c r="W14" i="26" s="1"/>
  <c r="U15" i="26"/>
  <c r="Y12" i="26"/>
  <c r="T29" i="26"/>
  <c r="S30" i="26"/>
  <c r="V15" i="26" l="1"/>
  <c r="W15" i="26"/>
  <c r="T30" i="26"/>
  <c r="S31" i="26"/>
  <c r="U16" i="26"/>
  <c r="V16" i="26" s="1"/>
  <c r="Y13" i="26"/>
  <c r="U17" i="26" l="1"/>
  <c r="V17" i="26" s="1"/>
  <c r="Y14" i="26"/>
  <c r="T31" i="26"/>
  <c r="S32" i="26"/>
  <c r="W16" i="26"/>
  <c r="W17" i="26" l="1"/>
  <c r="T32" i="26"/>
  <c r="S33" i="26"/>
  <c r="U18" i="26"/>
  <c r="V18" i="26" s="1"/>
  <c r="Y15" i="26"/>
  <c r="U19" i="26" l="1"/>
  <c r="V19" i="26" s="1"/>
  <c r="Y16" i="26"/>
  <c r="T33" i="26"/>
  <c r="S34" i="26"/>
  <c r="W18" i="26"/>
  <c r="W19" i="26" l="1"/>
  <c r="T34" i="26"/>
  <c r="S35" i="26"/>
  <c r="U20" i="26"/>
  <c r="V20" i="26" s="1"/>
  <c r="Y17" i="26"/>
  <c r="L31" i="20"/>
  <c r="H13" i="29" s="1"/>
  <c r="L19" i="20"/>
  <c r="E13" i="29" s="1"/>
  <c r="L12" i="20"/>
  <c r="L31" i="18"/>
  <c r="H9" i="29" s="1"/>
  <c r="L19" i="18"/>
  <c r="E9" i="29" s="1"/>
  <c r="L12" i="18"/>
  <c r="D13" i="29" l="1"/>
  <c r="D9" i="29"/>
  <c r="U21" i="26"/>
  <c r="V21" i="26" s="1"/>
  <c r="Y18" i="26"/>
  <c r="T35" i="26"/>
  <c r="S36" i="26"/>
  <c r="W20" i="26"/>
  <c r="W21" i="26" s="1"/>
  <c r="L58" i="20"/>
  <c r="L35" i="20" s="1"/>
  <c r="J13" i="29" s="1"/>
  <c r="L59" i="20"/>
  <c r="L31" i="12"/>
  <c r="H14" i="29" s="1"/>
  <c r="L19" i="12"/>
  <c r="E14" i="29" s="1"/>
  <c r="L12" i="12"/>
  <c r="L31" i="10"/>
  <c r="H12" i="29" s="1"/>
  <c r="L19" i="10"/>
  <c r="E12" i="29" s="1"/>
  <c r="L12" i="10"/>
  <c r="L31" i="9"/>
  <c r="H11" i="29" s="1"/>
  <c r="L19" i="9"/>
  <c r="E11" i="29" s="1"/>
  <c r="L12" i="9"/>
  <c r="L31" i="8"/>
  <c r="H10" i="29" s="1"/>
  <c r="L19" i="8"/>
  <c r="E10" i="29" s="1"/>
  <c r="L12" i="8"/>
  <c r="L31" i="6"/>
  <c r="H7" i="29" s="1"/>
  <c r="L19" i="6"/>
  <c r="E7" i="29" s="1"/>
  <c r="L12" i="6"/>
  <c r="D14" i="29" l="1"/>
  <c r="D12" i="29"/>
  <c r="D11" i="29"/>
  <c r="D10" i="29"/>
  <c r="D7" i="29"/>
  <c r="T36" i="26"/>
  <c r="S37" i="26"/>
  <c r="U22" i="26"/>
  <c r="V22" i="26" s="1"/>
  <c r="Y19" i="26"/>
  <c r="J14" i="29"/>
  <c r="U23" i="26" l="1"/>
  <c r="V23" i="26" s="1"/>
  <c r="Y20" i="26"/>
  <c r="T37" i="26"/>
  <c r="S38" i="26"/>
  <c r="W22" i="26"/>
  <c r="W23" i="26" l="1"/>
  <c r="T38" i="26"/>
  <c r="S39" i="26"/>
  <c r="U24" i="26"/>
  <c r="V24" i="26" s="1"/>
  <c r="Y21" i="26"/>
  <c r="U25" i="26" l="1"/>
  <c r="V25" i="26" s="1"/>
  <c r="Y22" i="26"/>
  <c r="T39" i="26"/>
  <c r="S40" i="26"/>
  <c r="W24" i="26"/>
  <c r="W25" i="26" l="1"/>
  <c r="T40" i="26"/>
  <c r="S41" i="26"/>
  <c r="U26" i="26"/>
  <c r="V26" i="26" s="1"/>
  <c r="Y23" i="26"/>
  <c r="Y24" i="26" l="1"/>
  <c r="U27" i="26"/>
  <c r="V27" i="26" s="1"/>
  <c r="T41" i="26"/>
  <c r="S42" i="26"/>
  <c r="W26" i="26"/>
  <c r="W27" i="26" l="1"/>
  <c r="U28" i="26"/>
  <c r="V28" i="26" s="1"/>
  <c r="Y25" i="26"/>
  <c r="T42" i="26"/>
  <c r="S43" i="26"/>
  <c r="T43" i="26" l="1"/>
  <c r="S44" i="26"/>
  <c r="U29" i="26"/>
  <c r="V29" i="26" s="1"/>
  <c r="Y26" i="26"/>
  <c r="W28" i="26"/>
  <c r="W29" i="26" l="1"/>
  <c r="Y27" i="26"/>
  <c r="U30" i="26"/>
  <c r="V30" i="26" s="1"/>
  <c r="T44" i="26"/>
  <c r="S45" i="26"/>
  <c r="Y28" i="26" l="1"/>
  <c r="U31" i="26"/>
  <c r="V31" i="26" s="1"/>
  <c r="T45" i="26"/>
  <c r="S46" i="26"/>
  <c r="W30" i="26"/>
  <c r="W31" i="26" l="1"/>
  <c r="Y29" i="26"/>
  <c r="U32" i="26"/>
  <c r="V32" i="26" s="1"/>
  <c r="T46" i="26"/>
  <c r="S47" i="26"/>
  <c r="Y30" i="26" l="1"/>
  <c r="U33" i="26"/>
  <c r="V33" i="26" s="1"/>
  <c r="T47" i="26"/>
  <c r="S48" i="26"/>
  <c r="W32" i="26"/>
  <c r="W33" i="26" l="1"/>
  <c r="Y31" i="26"/>
  <c r="U34" i="26"/>
  <c r="V34" i="26" s="1"/>
  <c r="T48" i="26"/>
  <c r="S49" i="26"/>
  <c r="Y32" i="26" l="1"/>
  <c r="U35" i="26"/>
  <c r="V35" i="26" s="1"/>
  <c r="T49" i="26"/>
  <c r="S50" i="26"/>
  <c r="W34" i="26"/>
  <c r="W35" i="26" l="1"/>
  <c r="Y33" i="26"/>
  <c r="U36" i="26"/>
  <c r="V36" i="26" s="1"/>
  <c r="T50" i="26"/>
  <c r="S51" i="26"/>
  <c r="Y34" i="26" l="1"/>
  <c r="U37" i="26"/>
  <c r="V37" i="26" s="1"/>
  <c r="T51" i="26"/>
  <c r="S52" i="26"/>
  <c r="W36" i="26"/>
  <c r="W37" i="26" l="1"/>
  <c r="Y35" i="26"/>
  <c r="U38" i="26"/>
  <c r="V38" i="26" s="1"/>
  <c r="T52" i="26"/>
  <c r="S53" i="26"/>
  <c r="Y36" i="26" l="1"/>
  <c r="U39" i="26"/>
  <c r="V39" i="26" s="1"/>
  <c r="T53" i="26"/>
  <c r="S54" i="26"/>
  <c r="W38" i="26"/>
  <c r="W39" i="26" l="1"/>
  <c r="Y37" i="26"/>
  <c r="U40" i="26"/>
  <c r="V40" i="26" s="1"/>
  <c r="T54" i="26"/>
  <c r="S55" i="26"/>
  <c r="Y38" i="26" l="1"/>
  <c r="U41" i="26"/>
  <c r="V41" i="26" s="1"/>
  <c r="T55" i="26"/>
  <c r="S56" i="26"/>
  <c r="W40" i="26"/>
  <c r="W41" i="26" l="1"/>
  <c r="Y39" i="26"/>
  <c r="U42" i="26"/>
  <c r="V42" i="26" s="1"/>
  <c r="T56" i="26"/>
  <c r="S57" i="26"/>
  <c r="Y40" i="26" l="1"/>
  <c r="U43" i="26"/>
  <c r="V43" i="26" s="1"/>
  <c r="T57" i="26"/>
  <c r="S58" i="26"/>
  <c r="W42" i="26"/>
  <c r="W43" i="26" l="1"/>
  <c r="Y41" i="26"/>
  <c r="U44" i="26"/>
  <c r="V44" i="26" s="1"/>
  <c r="T58" i="26"/>
  <c r="S59" i="26"/>
  <c r="Y42" i="26" l="1"/>
  <c r="U45" i="26"/>
  <c r="V45" i="26" s="1"/>
  <c r="T59" i="26"/>
  <c r="S60" i="26"/>
  <c r="W44" i="26"/>
  <c r="W45" i="26" l="1"/>
  <c r="Y43" i="26"/>
  <c r="U46" i="26"/>
  <c r="V46" i="26" s="1"/>
  <c r="T60" i="26"/>
  <c r="S61" i="26"/>
  <c r="Y44" i="26" l="1"/>
  <c r="U47" i="26"/>
  <c r="V47" i="26" s="1"/>
  <c r="T61" i="26"/>
  <c r="S62" i="26"/>
  <c r="W46" i="26"/>
  <c r="W47" i="26" l="1"/>
  <c r="Y45" i="26"/>
  <c r="U48" i="26"/>
  <c r="V48" i="26" s="1"/>
  <c r="T62" i="26"/>
  <c r="S63" i="26"/>
  <c r="Y46" i="26" l="1"/>
  <c r="U49" i="26"/>
  <c r="V49" i="26" s="1"/>
  <c r="T63" i="26"/>
  <c r="S64" i="26"/>
  <c r="W48" i="26"/>
  <c r="W49" i="26" l="1"/>
  <c r="Y47" i="26"/>
  <c r="U50" i="26"/>
  <c r="V50" i="26" s="1"/>
  <c r="T64" i="26"/>
  <c r="S65" i="26"/>
  <c r="Y48" i="26" l="1"/>
  <c r="U51" i="26"/>
  <c r="V51" i="26" s="1"/>
  <c r="T65" i="26"/>
  <c r="S66" i="26"/>
  <c r="W50" i="26"/>
  <c r="W51" i="26" l="1"/>
  <c r="Y49" i="26"/>
  <c r="U52" i="26"/>
  <c r="V52" i="26" s="1"/>
  <c r="T66" i="26"/>
  <c r="S67" i="26"/>
  <c r="Y50" i="26" l="1"/>
  <c r="U53" i="26"/>
  <c r="V53" i="26" s="1"/>
  <c r="T67" i="26"/>
  <c r="S68" i="26"/>
  <c r="W52" i="26"/>
  <c r="W53" i="26" l="1"/>
  <c r="Y51" i="26"/>
  <c r="U54" i="26"/>
  <c r="V54" i="26" s="1"/>
  <c r="T68" i="26"/>
  <c r="S69" i="26"/>
  <c r="Y52" i="26" l="1"/>
  <c r="U55" i="26"/>
  <c r="V55" i="26" s="1"/>
  <c r="T69" i="26"/>
  <c r="S70" i="26"/>
  <c r="W54" i="26"/>
  <c r="W55" i="26" l="1"/>
  <c r="Y53" i="26"/>
  <c r="U56" i="26"/>
  <c r="V56" i="26" s="1"/>
  <c r="T70" i="26"/>
  <c r="S71" i="26"/>
  <c r="Y54" i="26" l="1"/>
  <c r="U57" i="26"/>
  <c r="V57" i="26" s="1"/>
  <c r="T71" i="26"/>
  <c r="S72" i="26"/>
  <c r="W56" i="26"/>
  <c r="W57" i="26" l="1"/>
  <c r="Y55" i="26"/>
  <c r="U58" i="26"/>
  <c r="V58" i="26" s="1"/>
  <c r="T72" i="26"/>
  <c r="S73" i="26"/>
  <c r="Y56" i="26" l="1"/>
  <c r="U59" i="26"/>
  <c r="V59" i="26" s="1"/>
  <c r="T73" i="26"/>
  <c r="S74" i="26"/>
  <c r="W58" i="26"/>
  <c r="W59" i="26" l="1"/>
  <c r="Y57" i="26"/>
  <c r="U60" i="26"/>
  <c r="V60" i="26" s="1"/>
  <c r="T74" i="26"/>
  <c r="S75" i="26"/>
  <c r="Y58" i="26" l="1"/>
  <c r="U61" i="26"/>
  <c r="V61" i="26" s="1"/>
  <c r="T75" i="26"/>
  <c r="S76" i="26"/>
  <c r="W60" i="26"/>
  <c r="W61" i="26" l="1"/>
  <c r="Y59" i="26"/>
  <c r="U62" i="26"/>
  <c r="V62" i="26" s="1"/>
  <c r="T76" i="26"/>
  <c r="S77" i="26"/>
  <c r="Y60" i="26" l="1"/>
  <c r="U63" i="26"/>
  <c r="V63" i="26" s="1"/>
  <c r="T77" i="26"/>
  <c r="S78" i="26"/>
  <c r="W62" i="26"/>
  <c r="W63" i="26" l="1"/>
  <c r="Y61" i="26"/>
  <c r="U64" i="26"/>
  <c r="V64" i="26" s="1"/>
  <c r="T78" i="26"/>
  <c r="S79" i="26"/>
  <c r="Y62" i="26" l="1"/>
  <c r="U65" i="26"/>
  <c r="V65" i="26" s="1"/>
  <c r="T79" i="26"/>
  <c r="S80" i="26"/>
  <c r="W64" i="26"/>
  <c r="W65" i="26" l="1"/>
  <c r="Y63" i="26"/>
  <c r="U66" i="26"/>
  <c r="V66" i="26" s="1"/>
  <c r="T80" i="26"/>
  <c r="S81" i="26"/>
  <c r="Y64" i="26" l="1"/>
  <c r="U67" i="26"/>
  <c r="V67" i="26" s="1"/>
  <c r="T81" i="26"/>
  <c r="S82" i="26"/>
  <c r="W66" i="26"/>
  <c r="W67" i="26" l="1"/>
  <c r="Y65" i="26"/>
  <c r="U68" i="26"/>
  <c r="V68" i="26" s="1"/>
  <c r="T82" i="26"/>
  <c r="S83" i="26"/>
  <c r="Y66" i="26" l="1"/>
  <c r="U69" i="26"/>
  <c r="V69" i="26" s="1"/>
  <c r="S84" i="26"/>
  <c r="T83" i="26"/>
  <c r="W68" i="26"/>
  <c r="W69" i="26" l="1"/>
  <c r="T84" i="26"/>
  <c r="S85" i="26"/>
  <c r="U70" i="26"/>
  <c r="V70" i="26" s="1"/>
  <c r="Y67" i="26"/>
  <c r="Y68" i="26" l="1"/>
  <c r="U71" i="26"/>
  <c r="V71" i="26" s="1"/>
  <c r="T85" i="26"/>
  <c r="S86" i="26"/>
  <c r="W70" i="26"/>
  <c r="W71" i="26" l="1"/>
  <c r="Y69" i="26"/>
  <c r="U72" i="26"/>
  <c r="V72" i="26" s="1"/>
  <c r="T86" i="26"/>
  <c r="S87" i="26"/>
  <c r="Y70" i="26" l="1"/>
  <c r="U73" i="26"/>
  <c r="V73" i="26" s="1"/>
  <c r="T87" i="26"/>
  <c r="S88" i="26"/>
  <c r="W72" i="26"/>
  <c r="W73" i="26" l="1"/>
  <c r="Y71" i="26"/>
  <c r="U74" i="26"/>
  <c r="V74" i="26" s="1"/>
  <c r="T88" i="26"/>
  <c r="S89" i="26"/>
  <c r="Y72" i="26" l="1"/>
  <c r="U75" i="26"/>
  <c r="V75" i="26" s="1"/>
  <c r="T89" i="26"/>
  <c r="S90" i="26"/>
  <c r="W74" i="26"/>
  <c r="T90" i="26" l="1"/>
  <c r="S91" i="26"/>
  <c r="W75" i="26"/>
  <c r="Y73" i="26"/>
  <c r="U76" i="26"/>
  <c r="V76" i="26" s="1"/>
  <c r="Y74" i="26" l="1"/>
  <c r="U77" i="26"/>
  <c r="V77" i="26" s="1"/>
  <c r="T91" i="26"/>
  <c r="S92" i="26"/>
  <c r="W76" i="26"/>
  <c r="W77" i="26" l="1"/>
  <c r="T92" i="26"/>
  <c r="S93" i="26"/>
  <c r="Y75" i="26"/>
  <c r="U78" i="26"/>
  <c r="V78" i="26" s="1"/>
  <c r="Y76" i="26" l="1"/>
  <c r="U79" i="26"/>
  <c r="V79" i="26" s="1"/>
  <c r="T93" i="26"/>
  <c r="S94" i="26"/>
  <c r="W78" i="26"/>
  <c r="W79" i="26" l="1"/>
  <c r="T94" i="26"/>
  <c r="S95" i="26"/>
  <c r="Y77" i="26"/>
  <c r="U80" i="26"/>
  <c r="V80" i="26" s="1"/>
  <c r="Y78" i="26" l="1"/>
  <c r="U81" i="26"/>
  <c r="V81" i="26" s="1"/>
  <c r="T95" i="26"/>
  <c r="S96" i="26"/>
  <c r="W80" i="26"/>
  <c r="W81" i="26" l="1"/>
  <c r="T96" i="26"/>
  <c r="S97" i="26"/>
  <c r="Y79" i="26"/>
  <c r="U82" i="26"/>
  <c r="V82" i="26" s="1"/>
  <c r="Y80" i="26" l="1"/>
  <c r="U83" i="26"/>
  <c r="V83" i="26" s="1"/>
  <c r="T97" i="26"/>
  <c r="S98" i="26"/>
  <c r="W82" i="26"/>
  <c r="W83" i="26" l="1"/>
  <c r="T98" i="26"/>
  <c r="S99" i="26"/>
  <c r="Y81" i="26"/>
  <c r="U84" i="26"/>
  <c r="V84" i="26" s="1"/>
  <c r="U85" i="26" l="1"/>
  <c r="V85" i="26" s="1"/>
  <c r="Y82" i="26"/>
  <c r="T99" i="26"/>
  <c r="S100" i="26"/>
  <c r="W84" i="26"/>
  <c r="W85" i="26" l="1"/>
  <c r="T100" i="26"/>
  <c r="S101" i="26"/>
  <c r="Y83" i="26"/>
  <c r="U86" i="26"/>
  <c r="V86" i="26" s="1"/>
  <c r="W86" i="26" l="1"/>
  <c r="T101" i="26"/>
  <c r="S102" i="26"/>
  <c r="Y84" i="26"/>
  <c r="U87" i="26"/>
  <c r="V87" i="26" s="1"/>
  <c r="Y85" i="26" l="1"/>
  <c r="U88" i="26"/>
  <c r="V88" i="26" s="1"/>
  <c r="T102" i="26"/>
  <c r="S103" i="26"/>
  <c r="W87" i="26"/>
  <c r="W88" i="26" l="1"/>
  <c r="T103" i="26"/>
  <c r="S104" i="26"/>
  <c r="Y86" i="26"/>
  <c r="U89" i="26"/>
  <c r="V89" i="26" s="1"/>
  <c r="Y87" i="26" l="1"/>
  <c r="U90" i="26"/>
  <c r="V90" i="26" s="1"/>
  <c r="T104" i="26"/>
  <c r="S105" i="26"/>
  <c r="W89" i="26"/>
  <c r="W90" i="26" l="1"/>
  <c r="T105" i="26"/>
  <c r="S106" i="26"/>
  <c r="Y88" i="26"/>
  <c r="U91" i="26"/>
  <c r="V91" i="26" s="1"/>
  <c r="Y89" i="26" l="1"/>
  <c r="U92" i="26"/>
  <c r="V92" i="26" s="1"/>
  <c r="T106" i="26"/>
  <c r="S107" i="26"/>
  <c r="W91" i="26"/>
  <c r="W92" i="26" l="1"/>
  <c r="T107" i="26"/>
  <c r="S108" i="26"/>
  <c r="Y90" i="26"/>
  <c r="U93" i="26"/>
  <c r="V93" i="26" s="1"/>
  <c r="Y91" i="26" l="1"/>
  <c r="U94" i="26"/>
  <c r="V94" i="26" s="1"/>
  <c r="T108" i="26"/>
  <c r="S109" i="26"/>
  <c r="W93" i="26"/>
  <c r="W94" i="26" l="1"/>
  <c r="T109" i="26"/>
  <c r="S110" i="26"/>
  <c r="Y92" i="26"/>
  <c r="U95" i="26"/>
  <c r="V95" i="26" s="1"/>
  <c r="Y93" i="26" l="1"/>
  <c r="U96" i="26"/>
  <c r="V96" i="26" s="1"/>
  <c r="T110" i="26"/>
  <c r="S111" i="26"/>
  <c r="T111" i="26" s="1"/>
  <c r="W95" i="26"/>
  <c r="W96" i="26" l="1"/>
  <c r="Y94" i="26"/>
  <c r="U97" i="26"/>
  <c r="V97" i="26" s="1"/>
  <c r="Y95" i="26" l="1"/>
  <c r="U98" i="26"/>
  <c r="V98" i="26" s="1"/>
  <c r="W97" i="26"/>
  <c r="W98" i="26" l="1"/>
  <c r="Y96" i="26"/>
  <c r="U99" i="26"/>
  <c r="V99" i="26" s="1"/>
  <c r="Y97" i="26" l="1"/>
  <c r="U100" i="26"/>
  <c r="V100" i="26" s="1"/>
  <c r="W99" i="26"/>
  <c r="W100" i="26" l="1"/>
  <c r="Y98" i="26"/>
  <c r="U101" i="26"/>
  <c r="V101" i="26" s="1"/>
  <c r="Y99" i="26" l="1"/>
  <c r="U102" i="26"/>
  <c r="V102" i="26" s="1"/>
  <c r="W101" i="26"/>
  <c r="W102" i="26" l="1"/>
  <c r="Y100" i="26"/>
  <c r="U103" i="26"/>
  <c r="V103" i="26" s="1"/>
  <c r="Y101" i="26" l="1"/>
  <c r="U104" i="26"/>
  <c r="V104" i="26" s="1"/>
  <c r="W103" i="26"/>
  <c r="W104" i="26" l="1"/>
  <c r="Y102" i="26"/>
  <c r="U105" i="26"/>
  <c r="V105" i="26" s="1"/>
  <c r="Y103" i="26" l="1"/>
  <c r="U106" i="26"/>
  <c r="V106" i="26" s="1"/>
  <c r="W105" i="26"/>
  <c r="W106" i="26" l="1"/>
  <c r="Y104" i="26"/>
  <c r="U107" i="26"/>
  <c r="V107" i="26" s="1"/>
  <c r="Y105" i="26" l="1"/>
  <c r="U108" i="26"/>
  <c r="V108" i="26" s="1"/>
  <c r="W107" i="26"/>
  <c r="W108" i="26" l="1"/>
  <c r="Y106" i="26"/>
  <c r="U109" i="26"/>
  <c r="V109" i="26" s="1"/>
  <c r="Y107" i="26" l="1"/>
  <c r="U110" i="26"/>
  <c r="V110" i="26" s="1"/>
  <c r="W109" i="26"/>
  <c r="W110" i="26" l="1"/>
  <c r="Y108" i="26"/>
  <c r="Y109" i="26" s="1"/>
  <c r="Y110" i="26" s="1"/>
  <c r="Y111" i="26" s="1"/>
  <c r="U111" i="26"/>
  <c r="V111" i="26" l="1"/>
  <c r="W7" i="26"/>
  <c r="W111" i="26"/>
  <c r="L24" i="9" l="1"/>
  <c r="F11" i="29" l="1"/>
  <c r="L11" i="29" s="1"/>
  <c r="L38" i="9"/>
  <c r="O38" i="9" s="1"/>
  <c r="L24" i="12"/>
  <c r="F14" i="29" l="1"/>
  <c r="L14" i="29" s="1"/>
  <c r="L38" i="12"/>
  <c r="O38" i="12" s="1"/>
  <c r="L24" i="20"/>
  <c r="L24" i="18"/>
  <c r="L24" i="10"/>
  <c r="F13" i="29" l="1"/>
  <c r="L13" i="29" s="1"/>
  <c r="L38" i="20"/>
  <c r="O38" i="20" s="1"/>
  <c r="F12" i="29"/>
  <c r="L12" i="29" s="1"/>
  <c r="L38" i="10"/>
  <c r="O38" i="10" s="1"/>
  <c r="F9" i="29"/>
  <c r="L9" i="29" s="1"/>
  <c r="L38" i="18"/>
  <c r="O38" i="18" s="1"/>
  <c r="L24" i="8"/>
  <c r="L24" i="6"/>
  <c r="F10" i="29" l="1"/>
  <c r="L10" i="29" s="1"/>
  <c r="L38" i="8"/>
  <c r="O38" i="8" s="1"/>
  <c r="F7" i="29"/>
  <c r="L38" i="6"/>
  <c r="O38" i="6" s="1"/>
</calcChain>
</file>

<file path=xl/sharedStrings.xml><?xml version="1.0" encoding="utf-8"?>
<sst xmlns="http://schemas.openxmlformats.org/spreadsheetml/2006/main" count="410" uniqueCount="199">
  <si>
    <t>GASTOS EN BIENES CORRIENTES Y SERVICIOS</t>
  </si>
  <si>
    <t>TOTALES CAPITULO 1</t>
  </si>
  <si>
    <t>TOTALES CAPITULO 2</t>
  </si>
  <si>
    <t>TOTALES AMORTIZACIONES</t>
  </si>
  <si>
    <t>TOTALES TRANSFERENCIAS</t>
  </si>
  <si>
    <t>MODELO DE FICHA DE AMORTIZACION DE INMOVILIZADO</t>
  </si>
  <si>
    <t>Fecha alta inmovilizado</t>
  </si>
  <si>
    <t>Valor residual</t>
  </si>
  <si>
    <t>Amortización del ejercicio</t>
  </si>
  <si>
    <t>Amortización acumulada</t>
  </si>
  <si>
    <t>Valor neto contable</t>
  </si>
  <si>
    <t>AÑOS</t>
  </si>
  <si>
    <t>DIAS</t>
  </si>
  <si>
    <t>COSTE AMORTI</t>
  </si>
  <si>
    <t>TOTAL</t>
  </si>
  <si>
    <t xml:space="preserve"> GRUPO DE PROGRAMA 164. CEMENTERIO</t>
  </si>
  <si>
    <t>Ejercicio</t>
  </si>
  <si>
    <t>Período</t>
  </si>
  <si>
    <t>DATOS OBLIGA- TORIOS</t>
  </si>
  <si>
    <t>Coste ( Valor de adquisición)</t>
  </si>
  <si>
    <t xml:space="preserve">GASTOS DE PERSONAL </t>
  </si>
  <si>
    <t>((1))</t>
  </si>
  <si>
    <t>INTRODUCIR EL PORCENTAJE QUE AFECTA A CADA UNO DE LOS SERVICIOS</t>
  </si>
  <si>
    <t>PORCENTAJE</t>
  </si>
  <si>
    <t>IMPORTE</t>
  </si>
  <si>
    <t xml:space="preserve"> GRUPO DE PROGRAMA 165. ALUMBRADO PÚBLICO</t>
  </si>
  <si>
    <t>PROGRAMA 1621. RECOGIDA DE RESIDUOS</t>
  </si>
  <si>
    <t>PRODUCCIÓN ANUAL DE RESIDUOS EN TONELADAS --------------------</t>
  </si>
  <si>
    <t>PERIODICIDAD DE LA RETIRADA  --------------------------------------------</t>
  </si>
  <si>
    <t>KILÓMETROS LINEALES DEL TRAYECTO DE RECOGIDA  -------------------</t>
  </si>
  <si>
    <t>GRUPO DE PROGRAMA 163. LIMPIEZA VIARIA</t>
  </si>
  <si>
    <t xml:space="preserve"> GRUPO DE PROGRAMA 161.ABASTECIMIENTO DOMICILIARIO DE AGUA POTABLE</t>
  </si>
  <si>
    <t>LONGITUD DE LA RED EN METROS LINEALES ------------------------------</t>
  </si>
  <si>
    <t xml:space="preserve"> GRUPO DE PROGRAMA 160. ALCANTARILLADO</t>
  </si>
  <si>
    <t>NÚMERO DE VIVIENDAS CON SERVICIO  ----------------------------------</t>
  </si>
  <si>
    <t>GASTOS IMPUTADOS AL PROGRAMA 150</t>
  </si>
  <si>
    <t xml:space="preserve"> PROGRAMA 1532. PAVIMENTACIÓN DE LAS VÍAS PÚBLICAS</t>
  </si>
  <si>
    <t>REPARTO DEL PROGRAMA PRESUPUESTARIO 150 (PARA COSTES INDIRECTOS)</t>
  </si>
  <si>
    <t>SUPERFICIE ILUMINADA:</t>
  </si>
  <si>
    <t>NÚMERO DE CONTENEDORES -----------------------------------------------</t>
  </si>
  <si>
    <t>NÚMERO DE PERSONAS EN PLANTILLA ADSCRITAS AL SERVICIO -------</t>
  </si>
  <si>
    <r>
      <t>SUPERFICIE EN M</t>
    </r>
    <r>
      <rPr>
        <vertAlign val="superscript"/>
        <sz val="11"/>
        <color theme="3" tint="-0.499984740745262"/>
        <rFont val="Calibri"/>
        <family val="2"/>
      </rPr>
      <t xml:space="preserve">2 </t>
    </r>
    <r>
      <rPr>
        <sz val="11"/>
        <color theme="3" tint="-0.499984740745262"/>
        <rFont val="Calibri"/>
        <family val="2"/>
      </rPr>
      <t>CON SERVICIO DE LIMPIEZA ---------------------------</t>
    </r>
  </si>
  <si>
    <t>LONGITUD DEL TRAMO: METROS LINEALES -------------------------------</t>
  </si>
  <si>
    <r>
      <t>SUPERFICIE DE LOS TRAMOS PAVIMENTADOS ( EN M</t>
    </r>
    <r>
      <rPr>
        <vertAlign val="superscript"/>
        <sz val="11"/>
        <color theme="3" tint="-0.499984740745262"/>
        <rFont val="Calibri"/>
        <family val="2"/>
        <scheme val="minor"/>
      </rPr>
      <t xml:space="preserve">2 </t>
    </r>
    <r>
      <rPr>
        <sz val="11"/>
        <color theme="3" tint="-0.499984740745262"/>
        <rFont val="Calibri"/>
        <family val="2"/>
        <scheme val="minor"/>
      </rPr>
      <t>) -----------------</t>
    </r>
  </si>
  <si>
    <t xml:space="preserve"> PROGRAMA 1531. ACCESO A LOS NUCLEOS DE POBLACIÓN</t>
  </si>
  <si>
    <t>PUNTOS KM. CORRESPONDIENTES AL INICIO Y FINAL DEL TRAMO</t>
  </si>
  <si>
    <t>Nº de años de amortización</t>
  </si>
  <si>
    <t xml:space="preserve">Alumbrado público. </t>
  </si>
  <si>
    <t xml:space="preserve">Cementerio. </t>
  </si>
  <si>
    <t xml:space="preserve">Recogida de residuos. </t>
  </si>
  <si>
    <t xml:space="preserve">Limpieza viaria. </t>
  </si>
  <si>
    <t>Abastecimiento domiciliario de agua potable</t>
  </si>
  <si>
    <t>Alcantarillado</t>
  </si>
  <si>
    <t>Acceso a los núcleos de población</t>
  </si>
  <si>
    <t>Pavimentación de las vías públicas</t>
  </si>
  <si>
    <t>1531/150P</t>
  </si>
  <si>
    <t>1532/150P</t>
  </si>
  <si>
    <t xml:space="preserve">PRODUCCIÓN ANUAL DE RESIDUOS EN TONELADAS </t>
  </si>
  <si>
    <t xml:space="preserve">NÚMERO DE CONTENEDORES </t>
  </si>
  <si>
    <t xml:space="preserve">PERIODICIDAD DE LA RETIRADA  </t>
  </si>
  <si>
    <t xml:space="preserve">KILÓMETROS LINEALES DEL TRAYECTO DE RECOGIDA </t>
  </si>
  <si>
    <t>NÚMERO DE PERSONAS EN PLANTILLA ADSCRITAS AL SERVI</t>
  </si>
  <si>
    <t xml:space="preserve">LONGITUD DE LA RED EN METROS LINEALES </t>
  </si>
  <si>
    <t>LONGITUD DEL TRAMO: METROS LINEALES</t>
  </si>
  <si>
    <t xml:space="preserve">NÚMERO DE VIVIENDAS CON SERVICIO  </t>
  </si>
  <si>
    <r>
      <t>SUPERFICIE DE LOS TRAMOS PAVIMENTADOS ( EN M</t>
    </r>
    <r>
      <rPr>
        <vertAlign val="superscript"/>
        <sz val="10"/>
        <color theme="3" tint="-0.499984740745262"/>
        <rFont val="Calibri"/>
        <family val="2"/>
        <scheme val="minor"/>
      </rPr>
      <t xml:space="preserve">2 </t>
    </r>
    <r>
      <rPr>
        <sz val="10"/>
        <color theme="3" tint="-0.499984740745262"/>
        <rFont val="Calibri"/>
        <family val="2"/>
        <scheme val="minor"/>
      </rPr>
      <t xml:space="preserve">) </t>
    </r>
  </si>
  <si>
    <t>COEFICIENTE LINEAL</t>
  </si>
  <si>
    <t>PERIODO MÁXIMO DE AÑOS.</t>
  </si>
  <si>
    <t>EDIFICIOS Y OTRAS CONSTRUCCIONES</t>
  </si>
  <si>
    <t>MÁXIMO. PORCENTAJE</t>
  </si>
  <si>
    <t xml:space="preserve">     Líneas y redes de distribución, centros de transformación y elementos de control</t>
  </si>
  <si>
    <r>
      <t>SUPERFICIE EN M</t>
    </r>
    <r>
      <rPr>
        <vertAlign val="superscript"/>
        <sz val="10"/>
        <color theme="3" tint="-0.499984740745262"/>
        <rFont val="Calibri"/>
        <family val="2"/>
        <scheme val="minor"/>
      </rPr>
      <t xml:space="preserve">2 </t>
    </r>
    <r>
      <rPr>
        <sz val="10"/>
        <color theme="3" tint="-0.499984740745262"/>
        <rFont val="Calibri"/>
        <family val="2"/>
        <scheme val="minor"/>
      </rPr>
      <t xml:space="preserve">CON SERVICIO DE LIMPIEZA </t>
    </r>
  </si>
  <si>
    <r>
      <t>SUPERFICIE TOTAL DEL CEMENTERIO EN M</t>
    </r>
    <r>
      <rPr>
        <vertAlign val="superscript"/>
        <sz val="10"/>
        <color theme="3" tint="-0.499984740745262"/>
        <rFont val="Calibri"/>
        <family val="2"/>
        <scheme val="minor"/>
      </rPr>
      <t>2</t>
    </r>
  </si>
  <si>
    <t>AMORTIZACION CORRESPONDIENTE AL EJERCICIO 2014</t>
  </si>
  <si>
    <t xml:space="preserve"> CAPTACION, DEPURACION Y DISTRIBUCION DE AGUA</t>
  </si>
  <si>
    <t>INSTALACIONES ELÉCTRICAS</t>
  </si>
  <si>
    <t xml:space="preserve"> Depósitos y tanques</t>
  </si>
  <si>
    <t xml:space="preserve"> Red de distribución</t>
  </si>
  <si>
    <t>Casa Consistorial, Cementerio, Biblioteca, Casa de la Cultura, Consultorio..</t>
  </si>
  <si>
    <t xml:space="preserve"> Edificios Industriales y almacenes</t>
  </si>
  <si>
    <t>BIENES AMORTIZABLES</t>
  </si>
  <si>
    <t xml:space="preserve"> GASTOS DIRECTOS</t>
  </si>
  <si>
    <t>VOLVER</t>
  </si>
  <si>
    <t xml:space="preserve">GASTOS DE LAS AMORTIZACIONES DE LAS INVERSIONES AFECTAS A LA ACTIVIDAD </t>
  </si>
  <si>
    <t>1)</t>
  </si>
  <si>
    <t>2)</t>
  </si>
  <si>
    <t>PUNTOS DE LUZ ---------------------------------------------------------</t>
  </si>
  <si>
    <t>UNIDADES DE REFERENCIA</t>
  </si>
  <si>
    <t>GASTOS INDIRECTOS</t>
  </si>
  <si>
    <t>GASTOS EN TRANSFERENCIAS</t>
  </si>
  <si>
    <t xml:space="preserve">POTENCIA INSTALADA </t>
  </si>
  <si>
    <t>POTENCIA INSTALADA --------------------------------------------------------</t>
  </si>
  <si>
    <t>METROS LINEALES  ------------------------------------------------------</t>
  </si>
  <si>
    <t>SERVICIOS</t>
  </si>
  <si>
    <t>SUPERFICIE TOTAL DEL CEMENTERIO EN METROS CUADRADOS --------</t>
  </si>
  <si>
    <t>CÁLCULO DEL COSTE EFECTIVO DE LOS SERVICIOS</t>
  </si>
  <si>
    <t>Para el cálculo del citado coste, se debe estar a lo dispuesto en:</t>
  </si>
  <si>
    <t>- El Artículo 116 ter de la Ley 7/1985, de 2 de abril, reguladora de las Bases del Régimen Local, introducido por la Ley 27/2013, de 27 de diciembre, de Racionalización y Sostenibilidad de  la Administración Local.</t>
  </si>
  <si>
    <t>- Orden HAP/2075/2014, de 6 de noviembre, por la que se establecen los criterios de cálculo del coste efectivo de los servicios.</t>
  </si>
  <si>
    <t>- Resolución de 23 de junio de 2015, de la Secretaría General de Coordinación Autonómica y Local, por la que se especifican los elementos incluidos en los anexos de la Orden HAP/2075/2014, de 6 de noviembre, por la que se establecen los criterios de cálculo del coste efectivo de los servicios prestados por las entidades locales.</t>
  </si>
  <si>
    <t>Con objeto de facilitar a los Ayuntamientos el cálculo del coste efectivo de los servicios, se ha elaborado una hoja de cálculo, en la que se recogen los principales gastos de los servicios públicos de prestación obligatoria para todos los municipios.</t>
  </si>
  <si>
    <t>Hay que tener en cuenta que los datos se refieren al ejercicio 2014, estando la contabilidad realizada con la EHA 3565/2008. dado que los datos que se solicitan se ajustan a la Orden HAP/419/2014, con una mayor desagregación, habrá que ajustar los datos que disponemos a los datos solicitados, observándose el siguiente detalle:</t>
  </si>
  <si>
    <t>Se acompaña un simulador del cálculo de las amortizaciones de los bienes, denominada AMORTI, con una calculadora de amortización lineal incluyendo en la misma hoja, una relación de los bienes municipales más frecuentes que pueden afectar a estos servicios con desglose de su coefieciente de amortización y años máximos de amortización. De precisar la obtención de los datos de los años amortización de un bien no recogido en la mencionada tabla, podrá consultar el Real Decreto 1777/2004, de 30 de julio, del Reglamento del Impuesto sobre Sociedades (vigente en el periodo de cálculo).</t>
  </si>
  <si>
    <t xml:space="preserve">Asimismo, se recogen una o varias magnitudes que se denominan “unidades de referencia” y que tendrán su origen en los datos que, en su caso, hayan facilitado las entidades locales para la elaboración de la Encuesta de Infraestructura y Equipamientos Locales (EIEL). </t>
  </si>
  <si>
    <r>
      <t xml:space="preserve">Se debe tener en cuenta, que los </t>
    </r>
    <r>
      <rPr>
        <b/>
        <sz val="10"/>
        <color theme="3" tint="-0.499984740745262"/>
        <rFont val="HelveticaNeue LT 55 Roman"/>
      </rPr>
      <t>costes directos e indirectos se identificarán con las obligaciones reconocidas</t>
    </r>
    <r>
      <rPr>
        <sz val="10"/>
        <color theme="3" tint="-0.499984740745262"/>
        <rFont val="HelveticaNeue LT 55 Roman"/>
      </rPr>
      <t xml:space="preserve">, conforme a los datos de ejecución de gasto de los presupuestos generales de las entidades locales, correspondientes al ejercicio inmediato anterior a aquel en el que el coste efectivo se vaya a calcular, comunicar y publicar. </t>
    </r>
  </si>
  <si>
    <t>OTROS GASTOS NO FINANCIEROS</t>
  </si>
  <si>
    <t>GASTOS DE PERSONAL</t>
  </si>
  <si>
    <t>GASTOS EN BIENES CORR. Y SERVI.</t>
  </si>
  <si>
    <t>GASTOS TRANS. CORRIEN. Y CAPITAL</t>
  </si>
  <si>
    <t>GASTOS DIRECTOS</t>
  </si>
  <si>
    <t>G. I</t>
  </si>
  <si>
    <t>ARRENDAMIENT FINANCIERO</t>
  </si>
  <si>
    <t>AMORTIZACIÓN</t>
  </si>
  <si>
    <t>COSTE EFECTIVO</t>
  </si>
  <si>
    <t>TOTALES</t>
  </si>
  <si>
    <t xml:space="preserve">SUPERFICIE ILUMINADA METROS LINEALES </t>
  </si>
  <si>
    <t xml:space="preserve"> Nº DE PUNTOS DE LUZ </t>
  </si>
  <si>
    <t>PUNTOS KM. CORRESPON. AL INICIO Y FINAL DEL TRAMO (en KM)</t>
  </si>
  <si>
    <t xml:space="preserve"> NÚMERO DE VIVIENDAS CONECTADAS Y NO CONECTADAS</t>
  </si>
  <si>
    <t>PROGRA-  MA</t>
  </si>
  <si>
    <t xml:space="preserve">Artículo 48. </t>
  </si>
  <si>
    <t xml:space="preserve">Artículo 78. </t>
  </si>
  <si>
    <t>Gastos de amortización de inversiones realizadas en este ejercicio y anteriores. (Art. 60, 61, 62 y 63). Amortización  inmaterial e intangible (Art. 64 excp. 648)</t>
  </si>
  <si>
    <t>ARRENDAMIENTO FINANCIERO</t>
  </si>
  <si>
    <t>Concepto (648)</t>
  </si>
  <si>
    <t xml:space="preserve">ARRENDAMIENTO FINANCIERO </t>
  </si>
  <si>
    <t xml:space="preserve">Artículo 48. Trans. </t>
  </si>
  <si>
    <t>Artículo 78. Trans.</t>
  </si>
  <si>
    <t>https://ssweb.seap.minhap.es/descargas-eiel/</t>
  </si>
  <si>
    <t>A este respecto, comentar que la última EIEL es la que hace referencia al ejercicio 2013 y que se puede</t>
  </si>
  <si>
    <t>consultar en:</t>
  </si>
  <si>
    <t>1.- Casa Consistorial, Cementerio, Biblioteca, Casa de la Cultura, Centro Social Polivalente, Centro de Salud</t>
  </si>
  <si>
    <t>2.- Edificios dedicados exclusivamente a locales de espectáculos</t>
  </si>
  <si>
    <t>3.- Edificios Industriales y almacenes</t>
  </si>
  <si>
    <t>4.- Casetas, cobertizos, barracones y similares de construcción liviana fija</t>
  </si>
  <si>
    <t>5.- Viales, patios pavimentados, aparcamientos al aire libre y similares (excluido el terreno)</t>
  </si>
  <si>
    <t>1. Obras hidráulicas:</t>
  </si>
  <si>
    <t>Obra civil</t>
  </si>
  <si>
    <t>Equipamiento electromecánico</t>
  </si>
  <si>
    <t>2. Depósitos y tanques</t>
  </si>
  <si>
    <t>3. Red de distribución</t>
  </si>
  <si>
    <t>4. Instalaciones elevadoras</t>
  </si>
  <si>
    <t>5. Instalaciones de filtraje</t>
  </si>
  <si>
    <t>6. Instalaciones depuradoras por cloración</t>
  </si>
  <si>
    <t>7. Instalaciones complementarias mecánicas y eléctricas</t>
  </si>
  <si>
    <t>SERVICIOS DE SANEAMIENTO DE VIAS PUBLICAS, LIMPIEZA Y SIMILARES</t>
  </si>
  <si>
    <t>1. Vehículos de recogida basura urbana</t>
  </si>
  <si>
    <t>2. Vehículos de limpieza urbana</t>
  </si>
  <si>
    <t>3. Mobiliario urbano:</t>
  </si>
  <si>
    <t>a) Carritos, papeleras y cubos metálicos</t>
  </si>
  <si>
    <t>b) Contenedores</t>
  </si>
  <si>
    <t>4. Maquinaria vertederos: Compactadores, palas cargadoras, lavacontenedores</t>
  </si>
  <si>
    <t xml:space="preserve"> ELEMENTOS DE TRANSPORTE:</t>
  </si>
  <si>
    <t>Vehículos y maquinaria para transportar personas, animales o cosas, tanto de carácter fijo como móvil.</t>
  </si>
  <si>
    <t>ELEMENTOS DE TRANSPORTE</t>
  </si>
  <si>
    <t>Ascensores y elevadores</t>
  </si>
  <si>
    <t>Automóviles de turismo</t>
  </si>
  <si>
    <t>Motocarros, motocicletas de distribución</t>
  </si>
  <si>
    <t>Remolques</t>
  </si>
  <si>
    <t xml:space="preserve"> OTROS BIENES AMORTIZABLES:</t>
  </si>
  <si>
    <t>ELEMENTOS COMUNES</t>
  </si>
  <si>
    <t>Instalaciones deportivas y de recreo</t>
  </si>
  <si>
    <t>Equipos para tratamiento de la información</t>
  </si>
  <si>
    <t>Mobiliarios, enseres y demás equipos de oficina (excluidos los de tratamiento informático por ordenador)</t>
  </si>
  <si>
    <t>Máquinas copiadoras y reproductoras</t>
  </si>
  <si>
    <t>Sistemas y programas informáticos</t>
  </si>
  <si>
    <t>Instalaciones de vitrinas y estanterías, mostradores, cafeteras, asadores, freidoras y demás electrodomésticos de habitaciones</t>
  </si>
  <si>
    <t>INSTALACIONES</t>
  </si>
  <si>
    <t>Grupos electrógenos y auxiliares</t>
  </si>
  <si>
    <t>Red distribución</t>
  </si>
  <si>
    <t>Depósitos y tanques de almacenamiento</t>
  </si>
  <si>
    <t>Instalaciones anticontaminantes</t>
  </si>
  <si>
    <r>
      <rPr>
        <b/>
        <u/>
        <sz val="14"/>
        <color theme="3" tint="-0.499984740745262"/>
        <rFont val="Calibri"/>
        <family val="2"/>
      </rPr>
      <t>Capítulo 1</t>
    </r>
    <r>
      <rPr>
        <sz val="10"/>
        <color theme="3" tint="-0.499984740745262"/>
        <rFont val="Calibri"/>
        <family val="2"/>
      </rPr>
      <t xml:space="preserve">,  </t>
    </r>
    <r>
      <rPr>
        <i/>
        <sz val="10"/>
        <color theme="3" tint="-0.499984740745262"/>
        <rFont val="Calibri"/>
        <family val="2"/>
      </rPr>
      <t>artículos 10 (personal directivo 101), 11, 12, 13, 14, 15 y 16 .</t>
    </r>
  </si>
  <si>
    <r>
      <t xml:space="preserve"> </t>
    </r>
    <r>
      <rPr>
        <b/>
        <sz val="8"/>
        <color rgb="FF0F243E"/>
        <rFont val="HelveticaNeue LT 55 Roman"/>
      </rPr>
      <t>CAPTACION, DEPURACION Y DISTRIBUCION DE AGUA</t>
    </r>
  </si>
  <si>
    <r>
      <t>CAPTACION, DEPURACION Y DISTRIBUCION DE AGUA</t>
    </r>
    <r>
      <rPr>
        <sz val="8"/>
        <color rgb="FF000000"/>
        <rFont val="Arial Narrow"/>
        <family val="2"/>
      </rPr>
      <t> </t>
    </r>
  </si>
  <si>
    <r>
      <t>SERVICIOS DE SANEAMIENTO DE VIAS PÚBLICAS, LIMPIEZA Y SIMILARES</t>
    </r>
    <r>
      <rPr>
        <sz val="8"/>
        <color rgb="FF000000"/>
        <rFont val="Arial Narrow"/>
        <family val="2"/>
      </rPr>
      <t> </t>
    </r>
  </si>
  <si>
    <r>
      <t>A)</t>
    </r>
    <r>
      <rPr>
        <sz val="8"/>
        <color rgb="FF0F243E"/>
        <rFont val="Times New Roman"/>
        <family val="1"/>
      </rPr>
      <t xml:space="preserve">   </t>
    </r>
    <r>
      <rPr>
        <u/>
        <sz val="8"/>
        <color rgb="FF0F243E"/>
        <rFont val="HelveticaNeue LT 55 Roman"/>
      </rPr>
      <t>Eléctricas:</t>
    </r>
  </si>
  <si>
    <r>
      <t xml:space="preserve">      B) </t>
    </r>
    <r>
      <rPr>
        <u/>
        <sz val="8"/>
        <color rgb="FF0F243E"/>
        <rFont val="HelveticaNeue LT 55 Roman"/>
      </rPr>
      <t>Tratamiento de fluidos: aire, aire acondicionado, humidificado, comprimido, agua, vapor, calefacción, refrigeración, frío industrial y combustibles (excepto almacenamiento)</t>
    </r>
  </si>
  <si>
    <t>RELACION DE OTROS BIENES SUSCEPTIBLES DE AMORTIZACIÓN</t>
  </si>
  <si>
    <t>RELACION DE BIENES MAS FRECUENTES PARA ESTOS SERVICIOS</t>
  </si>
  <si>
    <t>CE3: UNIDADES DE REFERENCIA</t>
  </si>
  <si>
    <t>CE2: COSTES EFECTIVOS</t>
  </si>
  <si>
    <t>PROGRAMA/ GR. PROGRA</t>
  </si>
  <si>
    <t>UNIDADES FÍSICAS DE REFERENCIA</t>
  </si>
  <si>
    <t>Nº UNIDADES</t>
  </si>
  <si>
    <t>DESCRIPCIÓN</t>
  </si>
  <si>
    <t>GASTOS DE GESTIÓN DIRECTA</t>
  </si>
  <si>
    <t>GASTOS DE GESTIÓN INDIRECTA</t>
  </si>
  <si>
    <t>CONTRAPRES-    TACIONES</t>
  </si>
  <si>
    <t xml:space="preserve">Elemento: </t>
  </si>
  <si>
    <t>PROGRAMA 1531 (ANEXO I)</t>
  </si>
  <si>
    <t>PROGRAMA 1532 (ANEXO I)</t>
  </si>
  <si>
    <t>G. DE PROGRAMA 151 (ANEXO II)</t>
  </si>
  <si>
    <t>PROGRAMA 1521  (ANEXO II)</t>
  </si>
  <si>
    <t>PROGRAMA 1522  (ANEXO II)</t>
  </si>
  <si>
    <t>PROGRAMAS Y G. DE PROGRAMA AFECTADOS</t>
  </si>
  <si>
    <r>
      <rPr>
        <b/>
        <u/>
        <sz val="14"/>
        <color theme="3" tint="-0.499984740745262"/>
        <rFont val="Calibri"/>
        <family val="2"/>
      </rPr>
      <t>Capitulo 2</t>
    </r>
    <r>
      <rPr>
        <sz val="14"/>
        <color theme="3" tint="-0.499984740745262"/>
        <rFont val="Calibri"/>
        <family val="2"/>
      </rPr>
      <t xml:space="preserve"> ,   </t>
    </r>
    <r>
      <rPr>
        <sz val="10"/>
        <color theme="3" tint="-0.499984740745262"/>
        <rFont val="Calibri"/>
        <family val="2"/>
      </rPr>
      <t>artículos 20, 21, 22, 23 , 24, 25 y 26.</t>
    </r>
  </si>
  <si>
    <t>VOLVER A UD REF</t>
  </si>
  <si>
    <t>VOLVER A COSTES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</si>
</sst>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quot;€&quot;"/>
    <numFmt numFmtId="165" formatCode="yyyy"/>
    <numFmt numFmtId="166" formatCode="0;\-0;;@"/>
  </numFmts>
  <fonts count="67">
    <font>
      <sz val="11"/>
      <color theme="1"/>
      <name val="Calibri"/>
      <family val="2"/>
      <scheme val="minor"/>
    </font>
    <font>
      <sz val="11"/>
      <color theme="1"/>
      <name val="Calibri"/>
      <family val="2"/>
      <scheme val="minor"/>
    </font>
    <font>
      <b/>
      <sz val="11"/>
      <color theme="0"/>
      <name val="Calibri"/>
      <family val="2"/>
      <scheme val="minor"/>
    </font>
    <font>
      <sz val="11"/>
      <color theme="5" tint="-0.499984740745262"/>
      <name val="Calibri"/>
      <family val="2"/>
      <scheme val="minor"/>
    </font>
    <font>
      <b/>
      <sz val="12"/>
      <color theme="3" tint="-0.499984740745262"/>
      <name val="Calibri"/>
      <family val="2"/>
      <scheme val="minor"/>
    </font>
    <font>
      <sz val="11"/>
      <color theme="3" tint="-0.499984740745262"/>
      <name val="Calibri"/>
      <family val="2"/>
      <scheme val="minor"/>
    </font>
    <font>
      <b/>
      <u/>
      <sz val="14"/>
      <color theme="3" tint="-0.499984740745262"/>
      <name val="Calibri"/>
      <family val="2"/>
      <scheme val="minor"/>
    </font>
    <font>
      <sz val="12"/>
      <color theme="3" tint="-0.499984740745262"/>
      <name val="Calibri"/>
      <family val="2"/>
      <scheme val="minor"/>
    </font>
    <font>
      <b/>
      <u/>
      <sz val="14"/>
      <color theme="5" tint="-0.499984740745262"/>
      <name val="Calibri"/>
      <family val="2"/>
      <scheme val="minor"/>
    </font>
    <font>
      <b/>
      <sz val="8"/>
      <color theme="5" tint="-0.499984740745262"/>
      <name val="Calibri"/>
      <family val="2"/>
      <scheme val="minor"/>
    </font>
    <font>
      <b/>
      <sz val="11"/>
      <color theme="3" tint="-0.499984740745262"/>
      <name val="Calibri"/>
      <family val="2"/>
      <scheme val="minor"/>
    </font>
    <font>
      <u/>
      <sz val="11"/>
      <color rgb="FFFF0000"/>
      <name val="Calibri"/>
      <family val="2"/>
      <scheme val="minor"/>
    </font>
    <font>
      <u/>
      <sz val="11"/>
      <color theme="3" tint="-0.499984740745262"/>
      <name val="Calibri"/>
      <family val="2"/>
      <scheme val="minor"/>
    </font>
    <font>
      <sz val="12"/>
      <color theme="5" tint="-0.499984740745262"/>
      <name val="Calibri"/>
      <family val="2"/>
      <scheme val="minor"/>
    </font>
    <font>
      <sz val="10"/>
      <color theme="3" tint="-0.499984740745262"/>
      <name val="Calibri"/>
      <family val="2"/>
      <scheme val="minor"/>
    </font>
    <font>
      <sz val="8"/>
      <color theme="3" tint="-0.499984740745262"/>
      <name val="Calibri"/>
      <family val="2"/>
      <scheme val="minor"/>
    </font>
    <font>
      <b/>
      <sz val="11"/>
      <color rgb="FFFF0000"/>
      <name val="Calibri"/>
      <family val="2"/>
      <scheme val="minor"/>
    </font>
    <font>
      <sz val="7"/>
      <color theme="3" tint="-0.499984740745262"/>
      <name val="Calibri"/>
      <family val="2"/>
      <scheme val="minor"/>
    </font>
    <font>
      <b/>
      <sz val="12"/>
      <color theme="5" tint="-0.499984740745262"/>
      <name val="Calibri"/>
      <family val="2"/>
      <scheme val="minor"/>
    </font>
    <font>
      <b/>
      <u/>
      <sz val="12"/>
      <color theme="3" tint="-0.499984740745262"/>
      <name val="Calibri"/>
      <family val="2"/>
      <scheme val="minor"/>
    </font>
    <font>
      <b/>
      <u/>
      <sz val="11"/>
      <color theme="3" tint="-0.499984740745262"/>
      <name val="Calibri"/>
      <family val="2"/>
      <scheme val="minor"/>
    </font>
    <font>
      <b/>
      <u/>
      <sz val="14"/>
      <color theme="3" tint="-0.499984740745262"/>
      <name val="Calibri"/>
      <family val="2"/>
    </font>
    <font>
      <sz val="10"/>
      <color theme="3" tint="-0.499984740745262"/>
      <name val="Calibri"/>
      <family val="2"/>
    </font>
    <font>
      <sz val="14"/>
      <color theme="3" tint="-0.499984740745262"/>
      <name val="Calibri"/>
      <family val="2"/>
    </font>
    <font>
      <vertAlign val="superscript"/>
      <sz val="11"/>
      <color theme="3" tint="-0.499984740745262"/>
      <name val="Calibri"/>
      <family val="2"/>
    </font>
    <font>
      <sz val="11"/>
      <color theme="3" tint="-0.499984740745262"/>
      <name val="Calibri"/>
      <family val="2"/>
    </font>
    <font>
      <vertAlign val="superscript"/>
      <sz val="11"/>
      <color theme="3" tint="-0.499984740745262"/>
      <name val="Calibri"/>
      <family val="2"/>
      <scheme val="minor"/>
    </font>
    <font>
      <sz val="8"/>
      <color theme="5" tint="-0.499984740745262"/>
      <name val="Calibri"/>
      <family val="2"/>
      <scheme val="minor"/>
    </font>
    <font>
      <sz val="12"/>
      <name val="Arial"/>
      <family val="2"/>
    </font>
    <font>
      <sz val="10"/>
      <color indexed="8"/>
      <name val="Arial Narrow"/>
      <family val="2"/>
    </font>
    <font>
      <sz val="10"/>
      <name val="Arial Narrow"/>
      <family val="2"/>
    </font>
    <font>
      <vertAlign val="superscript"/>
      <sz val="10"/>
      <color theme="3" tint="-0.499984740745262"/>
      <name val="Calibri"/>
      <family val="2"/>
      <scheme val="minor"/>
    </font>
    <font>
      <b/>
      <sz val="11"/>
      <color theme="5" tint="-0.499984740745262"/>
      <name val="Calibri"/>
      <family val="2"/>
      <scheme val="minor"/>
    </font>
    <font>
      <sz val="11"/>
      <color theme="0"/>
      <name val="Calibri"/>
      <family val="2"/>
      <scheme val="minor"/>
    </font>
    <font>
      <u/>
      <sz val="11"/>
      <color theme="10"/>
      <name val="Calibri"/>
      <family val="2"/>
      <scheme val="minor"/>
    </font>
    <font>
      <b/>
      <sz val="10"/>
      <color theme="3" tint="-0.499984740745262"/>
      <name val="Calibri"/>
      <family val="2"/>
      <scheme val="minor"/>
    </font>
    <font>
      <sz val="11"/>
      <color rgb="FFFF0000"/>
      <name val="Calibri"/>
      <family val="2"/>
      <scheme val="minor"/>
    </font>
    <font>
      <b/>
      <u/>
      <sz val="16"/>
      <color theme="3" tint="-0.499984740745262"/>
      <name val="Calibri"/>
      <family val="2"/>
      <scheme val="minor"/>
    </font>
    <font>
      <i/>
      <sz val="10"/>
      <color theme="3" tint="-0.499984740745262"/>
      <name val="Calibri"/>
      <family val="2"/>
    </font>
    <font>
      <sz val="8"/>
      <name val="Arial"/>
      <family val="2"/>
    </font>
    <font>
      <sz val="18"/>
      <color theme="3" tint="-0.499984740745262"/>
      <name val="Calibri"/>
      <family val="2"/>
      <scheme val="minor"/>
    </font>
    <font>
      <sz val="18"/>
      <color theme="1"/>
      <name val="Calibri"/>
      <family val="2"/>
      <scheme val="minor"/>
    </font>
    <font>
      <sz val="10"/>
      <color rgb="FF000000"/>
      <name val="HelveticaNeue LT 55 Roman"/>
    </font>
    <font>
      <b/>
      <sz val="12"/>
      <color theme="3" tint="-0.499984740745262"/>
      <name val="HelveticaNeue LT 85 Heavy"/>
    </font>
    <font>
      <sz val="10"/>
      <color theme="3" tint="-0.499984740745262"/>
      <name val="HelveticaNeue LT 55 Roman"/>
    </font>
    <font>
      <sz val="11"/>
      <color theme="3" tint="-0.499984740745262"/>
      <name val="Times New Roman"/>
      <family val="1"/>
    </font>
    <font>
      <b/>
      <sz val="10"/>
      <color theme="3" tint="-0.499984740745262"/>
      <name val="HelveticaNeue LT 55 Roman"/>
    </font>
    <font>
      <b/>
      <sz val="11"/>
      <color theme="1"/>
      <name val="Calibri"/>
      <family val="2"/>
      <scheme val="minor"/>
    </font>
    <font>
      <sz val="8"/>
      <color theme="1"/>
      <name val="Calibri"/>
      <family val="2"/>
      <scheme val="minor"/>
    </font>
    <font>
      <sz val="9"/>
      <color theme="3" tint="-0.499984740745262"/>
      <name val="Calibri"/>
      <family val="2"/>
      <scheme val="minor"/>
    </font>
    <font>
      <sz val="7.5"/>
      <color theme="3" tint="-0.499984740745262"/>
      <name val="Calibri"/>
      <family val="2"/>
      <scheme val="minor"/>
    </font>
    <font>
      <b/>
      <sz val="8"/>
      <color theme="3" tint="-0.499984740745262"/>
      <name val="Calibri"/>
      <family val="2"/>
      <scheme val="minor"/>
    </font>
    <font>
      <sz val="8"/>
      <color rgb="FF0F243E"/>
      <name val="HelveticaNeue LT 55 Roman"/>
    </font>
    <font>
      <b/>
      <sz val="8"/>
      <color rgb="FF0F243E"/>
      <name val="Verdana"/>
      <family val="2"/>
    </font>
    <font>
      <b/>
      <sz val="8"/>
      <color rgb="FF333333"/>
      <name val="Verdana"/>
      <family val="2"/>
    </font>
    <font>
      <b/>
      <sz val="8"/>
      <color rgb="FF0F243E"/>
      <name val="HelveticaNeue LT 55 Roman"/>
    </font>
    <font>
      <sz val="8"/>
      <color rgb="FF0F243E"/>
      <name val="Verdana"/>
      <family val="2"/>
    </font>
    <font>
      <sz val="8"/>
      <color rgb="FF000000"/>
      <name val="Arial Narrow"/>
      <family val="2"/>
    </font>
    <font>
      <u/>
      <sz val="8"/>
      <color rgb="FF0F243E"/>
      <name val="HelveticaNeue LT 55 Roman"/>
    </font>
    <font>
      <sz val="8"/>
      <color rgb="FF0F243E"/>
      <name val="Times New Roman"/>
      <family val="1"/>
    </font>
    <font>
      <sz val="9"/>
      <color theme="1"/>
      <name val="Calibri"/>
      <family val="2"/>
      <scheme val="minor"/>
    </font>
    <font>
      <sz val="9"/>
      <color rgb="FF0F243E"/>
      <name val="HelveticaNeue LT 55 Roman"/>
    </font>
    <font>
      <sz val="9"/>
      <color theme="3" tint="-0.499984740745262"/>
      <name val="HelveticaNeue LT 55 Roman"/>
    </font>
    <font>
      <sz val="14"/>
      <color theme="5" tint="-0.499984740745262"/>
      <name val="Calibri"/>
      <family val="2"/>
      <scheme val="minor"/>
    </font>
    <font>
      <sz val="14"/>
      <color theme="1" tint="0.14999847407452621"/>
      <name val="Calibri"/>
      <family val="2"/>
      <scheme val="minor"/>
    </font>
    <font>
      <sz val="10"/>
      <color theme="1"/>
      <name val="Arial"/>
      <family val="2"/>
    </font>
    <font>
      <sz val="16"/>
      <color theme="1"/>
      <name val="Calibri"/>
      <family val="2"/>
      <scheme val="minor"/>
    </font>
  </fonts>
  <fills count="17">
    <fill>
      <patternFill patternType="none"/>
    </fill>
    <fill>
      <patternFill patternType="gray125"/>
    </fill>
    <fill>
      <patternFill patternType="solid">
        <fgColor rgb="FFA5A5A5"/>
      </patternFill>
    </fill>
    <fill>
      <patternFill patternType="solid">
        <fgColor theme="5" tint="-0.499984740745262"/>
        <bgColor indexed="64"/>
      </patternFill>
    </fill>
    <fill>
      <patternFill patternType="solid">
        <fgColor rgb="FFFFFF00"/>
        <bgColor indexed="64"/>
      </patternFill>
    </fill>
    <fill>
      <patternFill patternType="solid">
        <fgColor theme="9" tint="0.59996337778862885"/>
        <bgColor indexed="64"/>
      </patternFill>
    </fill>
    <fill>
      <patternFill patternType="solid">
        <fgColor theme="7" tint="0.39994506668294322"/>
        <bgColor indexed="64"/>
      </patternFill>
    </fill>
    <fill>
      <patternFill patternType="solid">
        <fgColor theme="0" tint="-0.14996795556505021"/>
        <bgColor indexed="64"/>
      </patternFill>
    </fill>
    <fill>
      <patternFill patternType="solid">
        <fgColor theme="2" tint="-9.9948118533890809E-2"/>
        <bgColor indexed="64"/>
      </patternFill>
    </fill>
    <fill>
      <patternFill patternType="solid">
        <fgColor theme="0"/>
        <bgColor indexed="64"/>
      </patternFill>
    </fill>
    <fill>
      <patternFill patternType="solid">
        <fgColor rgb="FFFFFF99"/>
        <bgColor indexed="64"/>
      </patternFill>
    </fill>
    <fill>
      <gradientFill degree="90">
        <stop position="0">
          <color rgb="FFFFFFFF"/>
        </stop>
        <stop position="1">
          <color theme="0"/>
        </stop>
      </gradientFill>
    </fill>
    <fill>
      <patternFill patternType="solid">
        <fgColor theme="4" tint="0.79998168889431442"/>
        <bgColor indexed="64"/>
      </patternFill>
    </fill>
    <fill>
      <patternFill patternType="solid">
        <fgColor theme="3" tint="0.79998168889431442"/>
        <bgColor indexed="64"/>
      </patternFill>
    </fill>
    <fill>
      <patternFill patternType="solid">
        <fgColor theme="4" tint="0.39994506668294322"/>
        <bgColor indexed="64"/>
      </patternFill>
    </fill>
    <fill>
      <gradientFill type="path" left="0.5" right="0.5" top="0.5" bottom="0.5">
        <stop position="0">
          <color theme="0"/>
        </stop>
        <stop position="1">
          <color theme="2" tint="-9.8025452436902985E-2"/>
        </stop>
      </gradientFill>
    </fill>
    <fill>
      <gradientFill type="path" left="0.5" right="0.5" top="0.5" bottom="0.5">
        <stop position="0">
          <color theme="0"/>
        </stop>
        <stop position="1">
          <color theme="0" tint="-0.1490218817712943"/>
        </stop>
      </gradientFill>
    </fill>
  </fills>
  <borders count="10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double">
        <color rgb="FF3F3F3F"/>
      </left>
      <right style="double">
        <color rgb="FF3F3F3F"/>
      </right>
      <top style="double">
        <color rgb="FF3F3F3F"/>
      </top>
      <bottom style="double">
        <color rgb="FF3F3F3F"/>
      </bottom>
      <diagonal/>
    </border>
    <border>
      <left/>
      <right/>
      <top style="mediumDashed">
        <color theme="3" tint="-0.499984740745262"/>
      </top>
      <bottom/>
      <diagonal/>
    </border>
    <border>
      <left/>
      <right/>
      <top style="thin">
        <color theme="3" tint="-0.499984740745262"/>
      </top>
      <bottom/>
      <diagonal/>
    </border>
    <border>
      <left/>
      <right style="thin">
        <color theme="3" tint="-0.499984740745262"/>
      </right>
      <top style="thin">
        <color theme="3" tint="-0.499984740745262"/>
      </top>
      <bottom/>
      <diagonal/>
    </border>
    <border>
      <left/>
      <right/>
      <top/>
      <bottom style="thin">
        <color theme="3" tint="-0.499984740745262"/>
      </bottom>
      <diagonal/>
    </border>
    <border>
      <left/>
      <right style="thin">
        <color theme="3" tint="-0.499984740745262"/>
      </right>
      <top/>
      <bottom style="thin">
        <color theme="3" tint="-0.499984740745262"/>
      </bottom>
      <diagonal/>
    </border>
    <border>
      <left/>
      <right/>
      <top/>
      <bottom style="double">
        <color theme="3" tint="-0.499984740745262"/>
      </bottom>
      <diagonal/>
    </border>
    <border>
      <left/>
      <right style="double">
        <color theme="3" tint="-0.499984740745262"/>
      </right>
      <top/>
      <bottom style="double">
        <color theme="3" tint="-0.499984740745262"/>
      </bottom>
      <diagonal/>
    </border>
    <border>
      <left/>
      <right style="double">
        <color theme="0"/>
      </right>
      <top/>
      <bottom/>
      <diagonal/>
    </border>
    <border>
      <left style="double">
        <color theme="5" tint="-0.499984740745262"/>
      </left>
      <right style="double">
        <color theme="5" tint="-0.499984740745262"/>
      </right>
      <top style="double">
        <color theme="5" tint="-0.499984740745262"/>
      </top>
      <bottom/>
      <diagonal/>
    </border>
    <border>
      <left style="double">
        <color theme="5" tint="-0.499984740745262"/>
      </left>
      <right style="double">
        <color theme="5" tint="-0.499984740745262"/>
      </right>
      <top/>
      <bottom style="double">
        <color theme="5" tint="-0.499984740745262"/>
      </bottom>
      <diagonal/>
    </border>
    <border>
      <left/>
      <right style="thin">
        <color theme="3" tint="-0.499984740745262"/>
      </right>
      <top/>
      <bottom/>
      <diagonal/>
    </border>
    <border>
      <left style="thin">
        <color theme="3" tint="-0.499984740745262"/>
      </left>
      <right/>
      <top style="thin">
        <color theme="3" tint="-0.499984740745262"/>
      </top>
      <bottom style="thin">
        <color theme="3" tint="-0.499984740745262"/>
      </bottom>
      <diagonal/>
    </border>
    <border>
      <left/>
      <right/>
      <top style="thin">
        <color theme="3" tint="-0.499984740745262"/>
      </top>
      <bottom style="thin">
        <color theme="3" tint="-0.499984740745262"/>
      </bottom>
      <diagonal/>
    </border>
    <border>
      <left/>
      <right style="thin">
        <color theme="3" tint="-0.499984740745262"/>
      </right>
      <top style="thin">
        <color theme="3" tint="-0.499984740745262"/>
      </top>
      <bottom style="thin">
        <color theme="3" tint="-0.499984740745262"/>
      </bottom>
      <diagonal/>
    </border>
    <border>
      <left/>
      <right/>
      <top style="double">
        <color theme="3" tint="-0.499984740745262"/>
      </top>
      <bottom style="double">
        <color theme="3" tint="-0.499984740745262"/>
      </bottom>
      <diagonal/>
    </border>
    <border>
      <left/>
      <right style="double">
        <color theme="3" tint="-0.499984740745262"/>
      </right>
      <top style="double">
        <color theme="3" tint="-0.499984740745262"/>
      </top>
      <bottom style="double">
        <color theme="3" tint="-0.499984740745262"/>
      </bottom>
      <diagonal/>
    </border>
    <border>
      <left style="double">
        <color theme="3" tint="-0.499984740745262"/>
      </left>
      <right style="double">
        <color theme="3" tint="-0.499984740745262"/>
      </right>
      <top style="double">
        <color theme="3" tint="-0.499984740745262"/>
      </top>
      <bottom style="double">
        <color theme="3" tint="-0.499984740745262"/>
      </bottom>
      <diagonal/>
    </border>
    <border>
      <left style="double">
        <color theme="3" tint="-0.499984740745262"/>
      </left>
      <right/>
      <top style="double">
        <color theme="3" tint="-0.499984740745262"/>
      </top>
      <bottom style="double">
        <color theme="3" tint="-0.499984740745262"/>
      </bottom>
      <diagonal/>
    </border>
    <border>
      <left style="thin">
        <color theme="3" tint="-0.499984740745262"/>
      </left>
      <right/>
      <top/>
      <bottom style="thin">
        <color theme="3" tint="-0.499984740745262"/>
      </bottom>
      <diagonal/>
    </border>
    <border>
      <left style="thin">
        <color theme="3" tint="-0.499984740745262"/>
      </left>
      <right/>
      <top style="thin">
        <color theme="3" tint="-0.499984740745262"/>
      </top>
      <bottom/>
      <diagonal/>
    </border>
    <border>
      <left style="thin">
        <color theme="3" tint="-0.499984740745262"/>
      </left>
      <right/>
      <top/>
      <bottom/>
      <diagonal/>
    </border>
    <border>
      <left style="double">
        <color theme="0"/>
      </left>
      <right/>
      <top style="double">
        <color theme="0"/>
      </top>
      <bottom style="double">
        <color theme="3" tint="-0.499984740745262"/>
      </bottom>
      <diagonal/>
    </border>
    <border>
      <left/>
      <right/>
      <top style="double">
        <color theme="0"/>
      </top>
      <bottom style="double">
        <color theme="3" tint="-0.499984740745262"/>
      </bottom>
      <diagonal/>
    </border>
    <border>
      <left/>
      <right style="double">
        <color theme="0"/>
      </right>
      <top style="double">
        <color theme="0"/>
      </top>
      <bottom style="double">
        <color theme="3" tint="-0.499984740745262"/>
      </bottom>
      <diagonal/>
    </border>
    <border>
      <left style="thin">
        <color theme="3" tint="-0.499984740745262"/>
      </left>
      <right style="thin">
        <color theme="3" tint="-0.499984740745262"/>
      </right>
      <top style="thin">
        <color theme="3" tint="-0.499984740745262"/>
      </top>
      <bottom style="thin">
        <color theme="3" tint="-0.499984740745262"/>
      </bottom>
      <diagonal/>
    </border>
    <border>
      <left/>
      <right/>
      <top style="thin">
        <color theme="3" tint="-0.499984740745262"/>
      </top>
      <bottom style="thin">
        <color theme="0"/>
      </bottom>
      <diagonal/>
    </border>
    <border>
      <left style="double">
        <color theme="0"/>
      </left>
      <right/>
      <top style="double">
        <color theme="0"/>
      </top>
      <bottom style="double">
        <color theme="0"/>
      </bottom>
      <diagonal/>
    </border>
    <border>
      <left style="double">
        <color theme="0"/>
      </left>
      <right/>
      <top/>
      <bottom style="double">
        <color theme="0"/>
      </bottom>
      <diagonal/>
    </border>
    <border>
      <left/>
      <right/>
      <top/>
      <bottom style="double">
        <color theme="0"/>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4" tint="-0.24994659260841701"/>
      </top>
      <bottom style="medium">
        <color theme="4" tint="-0.24994659260841701"/>
      </bottom>
      <diagonal/>
    </border>
    <border>
      <left style="thin">
        <color theme="4" tint="-0.24994659260841701"/>
      </left>
      <right style="thin">
        <color theme="4" tint="-0.24994659260841701"/>
      </right>
      <top/>
      <bottom style="thin">
        <color theme="4" tint="-0.24994659260841701"/>
      </bottom>
      <diagonal/>
    </border>
    <border>
      <left style="thin">
        <color theme="4" tint="-0.24994659260841701"/>
      </left>
      <right style="thin">
        <color theme="4" tint="-0.24994659260841701"/>
      </right>
      <top/>
      <bottom style="medium">
        <color theme="4" tint="-0.24994659260841701"/>
      </bottom>
      <diagonal/>
    </border>
    <border>
      <left style="thin">
        <color theme="4" tint="-0.24994659260841701"/>
      </left>
      <right style="thin">
        <color theme="4" tint="-0.24994659260841701"/>
      </right>
      <top style="medium">
        <color theme="4" tint="-0.24994659260841701"/>
      </top>
      <bottom style="medium">
        <color theme="4" tint="-0.24994659260841701"/>
      </bottom>
      <diagonal/>
    </border>
    <border>
      <left style="thin">
        <color theme="4" tint="-0.24994659260841701"/>
      </left>
      <right style="thin">
        <color theme="4" tint="-0.24994659260841701"/>
      </right>
      <top style="medium">
        <color theme="4" tint="-0.24994659260841701"/>
      </top>
      <bottom style="thin">
        <color theme="4" tint="-0.24994659260841701"/>
      </bottom>
      <diagonal/>
    </border>
    <border>
      <left/>
      <right style="medium">
        <color indexed="64"/>
      </right>
      <top style="medium">
        <color indexed="64"/>
      </top>
      <bottom/>
      <diagonal/>
    </border>
    <border>
      <left/>
      <right style="medium">
        <color indexed="64"/>
      </right>
      <top/>
      <bottom style="medium">
        <color indexed="64"/>
      </bottom>
      <diagonal/>
    </border>
    <border>
      <left style="thin">
        <color theme="4" tint="-0.24994659260841701"/>
      </left>
      <right style="thin">
        <color theme="4" tint="-0.24994659260841701"/>
      </right>
      <top style="medium">
        <color theme="4" tint="-0.24994659260841701"/>
      </top>
      <bottom/>
      <diagonal/>
    </border>
    <border>
      <left/>
      <right/>
      <top style="double">
        <color theme="0"/>
      </top>
      <bottom/>
      <diagonal/>
    </border>
    <border>
      <left style="double">
        <color rgb="FFFFC000"/>
      </left>
      <right style="double">
        <color rgb="FFFFC000"/>
      </right>
      <top style="double">
        <color rgb="FFFFC000"/>
      </top>
      <bottom style="double">
        <color rgb="FFFFC000"/>
      </bottom>
      <diagonal/>
    </border>
    <border>
      <left/>
      <right style="thin">
        <color theme="0"/>
      </right>
      <top/>
      <bottom/>
      <diagonal/>
    </border>
    <border>
      <left style="thin">
        <color theme="0"/>
      </left>
      <right style="thin">
        <color theme="0"/>
      </right>
      <top/>
      <bottom/>
      <diagonal/>
    </border>
    <border>
      <left/>
      <right/>
      <top style="thin">
        <color auto="1"/>
      </top>
      <bottom style="thin">
        <color auto="1"/>
      </bottom>
      <diagonal/>
    </border>
    <border>
      <left style="thin">
        <color theme="4" tint="-0.24994659260841701"/>
      </left>
      <right style="thin">
        <color theme="4" tint="-0.24994659260841701"/>
      </right>
      <top/>
      <bottom/>
      <diagonal/>
    </border>
    <border>
      <left style="medium">
        <color theme="0"/>
      </left>
      <right style="medium">
        <color theme="0"/>
      </right>
      <top style="medium">
        <color theme="4" tint="-0.24994659260841701"/>
      </top>
      <bottom/>
      <diagonal/>
    </border>
    <border>
      <left style="medium">
        <color theme="0"/>
      </left>
      <right style="medium">
        <color theme="0"/>
      </right>
      <top/>
      <bottom/>
      <diagonal/>
    </border>
    <border>
      <left style="thin">
        <color theme="4" tint="-0.24994659260841701"/>
      </left>
      <right style="thin">
        <color theme="4" tint="-0.24994659260841701"/>
      </right>
      <top style="thin">
        <color indexed="64"/>
      </top>
      <bottom/>
      <diagonal/>
    </border>
    <border>
      <left style="thin">
        <color theme="4" tint="-0.24994659260841701"/>
      </left>
      <right style="thin">
        <color theme="4" tint="-0.24994659260841701"/>
      </right>
      <top style="thin">
        <color indexed="64"/>
      </top>
      <bottom style="thin">
        <color theme="4" tint="-0.24994659260841701"/>
      </bottom>
      <diagonal/>
    </border>
    <border>
      <left/>
      <right/>
      <top/>
      <bottom style="double">
        <color indexed="64"/>
      </bottom>
      <diagonal/>
    </border>
    <border>
      <left style="thin">
        <color theme="3" tint="-0.499984740745262"/>
      </left>
      <right/>
      <top style="double">
        <color theme="3" tint="-0.499984740745262"/>
      </top>
      <bottom style="double">
        <color theme="3" tint="-0.499984740745262"/>
      </bottom>
      <diagonal/>
    </border>
    <border>
      <left style="thin">
        <color theme="3" tint="-0.499984740745262"/>
      </left>
      <right/>
      <top style="thin">
        <color theme="3" tint="-0.499984740745262"/>
      </top>
      <bottom style="thin">
        <color theme="0"/>
      </bottom>
      <diagonal/>
    </border>
    <border>
      <left/>
      <right style="thin">
        <color theme="3" tint="-0.499984740745262"/>
      </right>
      <top style="thin">
        <color theme="3" tint="-0.499984740745262"/>
      </top>
      <bottom style="thin">
        <color theme="0"/>
      </bottom>
      <diagonal/>
    </border>
    <border>
      <left style="thin">
        <color theme="3" tint="-0.499984740745262"/>
      </left>
      <right/>
      <top style="thin">
        <color theme="0"/>
      </top>
      <bottom style="thin">
        <color theme="3" tint="-0.499984740745262"/>
      </bottom>
      <diagonal/>
    </border>
    <border>
      <left/>
      <right/>
      <top style="thin">
        <color theme="0"/>
      </top>
      <bottom style="thin">
        <color theme="3" tint="-0.499984740745262"/>
      </bottom>
      <diagonal/>
    </border>
    <border>
      <left/>
      <right style="thin">
        <color theme="3" tint="-0.499984740745262"/>
      </right>
      <top style="thin">
        <color theme="0"/>
      </top>
      <bottom style="thin">
        <color theme="3" tint="-0.499984740745262"/>
      </bottom>
      <diagonal/>
    </border>
    <border>
      <left style="thin">
        <color indexed="64"/>
      </left>
      <right/>
      <top style="thin">
        <color indexed="64"/>
      </top>
      <bottom/>
      <diagonal/>
    </border>
    <border>
      <left style="thin">
        <color theme="4" tint="-0.24994659260841701"/>
      </left>
      <right style="thin">
        <color theme="4" tint="-0.24994659260841701"/>
      </right>
      <top style="thin">
        <color indexed="64"/>
      </top>
      <bottom style="medium">
        <color theme="4" tint="-0.24994659260841701"/>
      </bottom>
      <diagonal/>
    </border>
    <border>
      <left/>
      <right style="thin">
        <color theme="4" tint="-0.24994659260841701"/>
      </right>
      <top style="thin">
        <color theme="4" tint="-0.24994659260841701"/>
      </top>
      <bottom style="medium">
        <color theme="3" tint="-0.24994659260841701"/>
      </bottom>
      <diagonal/>
    </border>
    <border>
      <left/>
      <right style="thin">
        <color theme="4" tint="-0.24994659260841701"/>
      </right>
      <top style="medium">
        <color theme="3" tint="-0.24994659260841701"/>
      </top>
      <bottom style="medium">
        <color theme="3" tint="-0.24994659260841701"/>
      </bottom>
      <diagonal/>
    </border>
    <border>
      <left/>
      <right/>
      <top style="medium">
        <color indexed="64"/>
      </top>
      <bottom style="medium">
        <color indexed="64"/>
      </bottom>
      <diagonal/>
    </border>
    <border>
      <left/>
      <right/>
      <top/>
      <bottom style="medium">
        <color indexed="64"/>
      </bottom>
      <diagonal/>
    </border>
    <border>
      <left style="thin">
        <color theme="0"/>
      </left>
      <right/>
      <top/>
      <bottom/>
      <diagonal/>
    </border>
    <border>
      <left style="double">
        <color theme="5" tint="-0.499984740745262"/>
      </left>
      <right style="medium">
        <color indexed="64"/>
      </right>
      <top style="medium">
        <color indexed="64"/>
      </top>
      <bottom/>
      <diagonal/>
    </border>
    <border>
      <left style="medium">
        <color indexed="64"/>
      </left>
      <right style="double">
        <color theme="5" tint="-0.499984740745262"/>
      </right>
      <top style="medium">
        <color indexed="64"/>
      </top>
      <bottom/>
      <diagonal/>
    </border>
    <border>
      <left style="double">
        <color theme="5" tint="-0.499984740745262"/>
      </left>
      <right style="medium">
        <color indexed="64"/>
      </right>
      <top/>
      <bottom style="medium">
        <color indexed="64"/>
      </bottom>
      <diagonal/>
    </border>
    <border>
      <left style="medium">
        <color indexed="64"/>
      </left>
      <right style="double">
        <color theme="5" tint="-0.499984740745262"/>
      </right>
      <top/>
      <bottom style="medium">
        <color indexed="64"/>
      </bottom>
      <diagonal/>
    </border>
    <border>
      <left style="double">
        <color theme="5" tint="-0.499984740745262"/>
      </left>
      <right/>
      <top/>
      <bottom/>
      <diagonal/>
    </border>
    <border>
      <left/>
      <right style="double">
        <color theme="5" tint="-0.499984740745262"/>
      </right>
      <top/>
      <bottom/>
      <diagonal/>
    </border>
    <border>
      <left style="double">
        <color theme="5" tint="-0.499984740745262"/>
      </left>
      <right/>
      <top/>
      <bottom style="thin">
        <color theme="3" tint="-0.499984740745262"/>
      </bottom>
      <diagonal/>
    </border>
    <border>
      <left/>
      <right style="double">
        <color theme="5" tint="-0.499984740745262"/>
      </right>
      <top/>
      <bottom style="thin">
        <color theme="3" tint="-0.499984740745262"/>
      </bottom>
      <diagonal/>
    </border>
    <border>
      <left style="double">
        <color theme="5" tint="-0.499984740745262"/>
      </left>
      <right style="thin">
        <color theme="3" tint="-0.499984740745262"/>
      </right>
      <top style="thin">
        <color theme="3" tint="-0.499984740745262"/>
      </top>
      <bottom/>
      <diagonal/>
    </border>
    <border>
      <left style="thin">
        <color theme="3" tint="-0.499984740745262"/>
      </left>
      <right style="double">
        <color theme="5" tint="-0.499984740745262"/>
      </right>
      <top style="thin">
        <color theme="3" tint="-0.499984740745262"/>
      </top>
      <bottom style="thin">
        <color theme="3" tint="-0.499984740745262"/>
      </bottom>
      <diagonal/>
    </border>
    <border>
      <left style="double">
        <color theme="5" tint="-0.499984740745262"/>
      </left>
      <right style="thin">
        <color theme="3" tint="-0.499984740745262"/>
      </right>
      <top/>
      <bottom style="thin">
        <color theme="3" tint="-0.499984740745262"/>
      </bottom>
      <diagonal/>
    </border>
    <border>
      <left style="double">
        <color theme="5" tint="-0.499984740745262"/>
      </left>
      <right style="thin">
        <color theme="3" tint="-0.499984740745262"/>
      </right>
      <top style="thin">
        <color theme="3" tint="-0.499984740745262"/>
      </top>
      <bottom style="thin">
        <color theme="3" tint="-0.499984740745262"/>
      </bottom>
      <diagonal/>
    </border>
    <border>
      <left style="double">
        <color theme="5" tint="-0.499984740745262"/>
      </left>
      <right style="thin">
        <color theme="3" tint="-0.499984740745262"/>
      </right>
      <top style="thin">
        <color theme="3" tint="-0.499984740745262"/>
      </top>
      <bottom style="double">
        <color theme="5" tint="-0.499984740745262"/>
      </bottom>
      <diagonal/>
    </border>
    <border>
      <left style="thin">
        <color theme="3" tint="-0.499984740745262"/>
      </left>
      <right style="thin">
        <color theme="3" tint="-0.499984740745262"/>
      </right>
      <top style="thin">
        <color theme="3" tint="-0.499984740745262"/>
      </top>
      <bottom style="double">
        <color theme="5" tint="-0.499984740745262"/>
      </bottom>
      <diagonal/>
    </border>
    <border>
      <left style="thin">
        <color theme="3" tint="-0.499984740745262"/>
      </left>
      <right style="double">
        <color theme="5" tint="-0.499984740745262"/>
      </right>
      <top style="thin">
        <color theme="3" tint="-0.499984740745262"/>
      </top>
      <bottom style="double">
        <color theme="5" tint="-0.499984740745262"/>
      </bottom>
      <diagonal/>
    </border>
    <border>
      <left style="double">
        <color theme="5" tint="-0.499984740745262"/>
      </left>
      <right/>
      <top style="double">
        <color theme="5" tint="-0.499984740745262"/>
      </top>
      <bottom style="medium">
        <color indexed="64"/>
      </bottom>
      <diagonal/>
    </border>
    <border>
      <left/>
      <right/>
      <top style="double">
        <color theme="5" tint="-0.499984740745262"/>
      </top>
      <bottom style="medium">
        <color indexed="64"/>
      </bottom>
      <diagonal/>
    </border>
    <border>
      <left/>
      <right style="double">
        <color theme="5" tint="-0.499984740745262"/>
      </right>
      <top style="double">
        <color theme="5" tint="-0.499984740745262"/>
      </top>
      <bottom style="medium">
        <color indexed="64"/>
      </bottom>
      <diagonal/>
    </border>
    <border>
      <left style="double">
        <color theme="5" tint="-0.499984740745262"/>
      </left>
      <right/>
      <top/>
      <bottom style="medium">
        <color indexed="64"/>
      </bottom>
      <diagonal/>
    </border>
    <border>
      <left/>
      <right style="double">
        <color theme="5" tint="-0.499984740745262"/>
      </right>
      <top/>
      <bottom style="medium">
        <color indexed="64"/>
      </bottom>
      <diagonal/>
    </border>
    <border>
      <left style="double">
        <color theme="5" tint="-0.499984740745262"/>
      </left>
      <right/>
      <top style="medium">
        <color indexed="64"/>
      </top>
      <bottom style="medium">
        <color indexed="64"/>
      </bottom>
      <diagonal/>
    </border>
    <border>
      <left/>
      <right style="double">
        <color theme="5" tint="-0.499984740745262"/>
      </right>
      <top style="medium">
        <color indexed="64"/>
      </top>
      <bottom style="medium">
        <color indexed="64"/>
      </bottom>
      <diagonal/>
    </border>
    <border>
      <left style="double">
        <color theme="5" tint="-0.499984740745262"/>
      </left>
      <right style="medium">
        <color indexed="64"/>
      </right>
      <top/>
      <bottom style="double">
        <color theme="5" tint="-0.499984740745262"/>
      </bottom>
      <diagonal/>
    </border>
    <border>
      <left/>
      <right style="medium">
        <color indexed="64"/>
      </right>
      <top/>
      <bottom style="double">
        <color theme="5" tint="-0.499984740745262"/>
      </bottom>
      <diagonal/>
    </border>
    <border>
      <left/>
      <right style="double">
        <color theme="5" tint="-0.499984740745262"/>
      </right>
      <top/>
      <bottom style="double">
        <color theme="5" tint="-0.499984740745262"/>
      </bottom>
      <diagonal/>
    </border>
    <border>
      <left style="double">
        <color theme="5" tint="-0.499984740745262"/>
      </left>
      <right/>
      <top style="double">
        <color theme="5" tint="-0.499984740745262"/>
      </top>
      <bottom style="double">
        <color theme="5" tint="-0.499984740745262"/>
      </bottom>
      <diagonal/>
    </border>
    <border>
      <left/>
      <right/>
      <top style="double">
        <color theme="5" tint="-0.499984740745262"/>
      </top>
      <bottom style="double">
        <color theme="5" tint="-0.499984740745262"/>
      </bottom>
      <diagonal/>
    </border>
    <border>
      <left/>
      <right style="double">
        <color theme="5" tint="-0.499984740745262"/>
      </right>
      <top style="double">
        <color theme="5" tint="-0.499984740745262"/>
      </top>
      <bottom style="double">
        <color theme="5" tint="-0.499984740745262"/>
      </bottom>
      <diagonal/>
    </border>
    <border>
      <left style="thin">
        <color indexed="64"/>
      </left>
      <right style="thin">
        <color theme="4" tint="-0.24994659260841701"/>
      </right>
      <top style="thin">
        <color indexed="64"/>
      </top>
      <bottom style="thin">
        <color indexed="64"/>
      </bottom>
      <diagonal/>
    </border>
    <border>
      <left style="thin">
        <color theme="4" tint="-0.24994659260841701"/>
      </left>
      <right style="thin">
        <color indexed="64"/>
      </right>
      <top style="thin">
        <color indexed="64"/>
      </top>
      <bottom style="thin">
        <color indexed="64"/>
      </bottom>
      <diagonal/>
    </border>
    <border>
      <left style="thin">
        <color theme="4" tint="-0.24994659260841701"/>
      </left>
      <right style="thin">
        <color theme="4" tint="-0.24994659260841701"/>
      </right>
      <top style="thin">
        <color theme="4" tint="-0.24994659260841701"/>
      </top>
      <bottom style="thin">
        <color indexed="64"/>
      </bottom>
      <diagonal/>
    </border>
    <border>
      <left/>
      <right style="thin">
        <color theme="4" tint="-0.24994659260841701"/>
      </right>
      <top style="medium">
        <color theme="4" tint="-0.24994659260841701"/>
      </top>
      <bottom style="medium">
        <color theme="4" tint="-0.24994659260841701"/>
      </bottom>
      <diagonal/>
    </border>
    <border>
      <left style="thin">
        <color indexed="64"/>
      </left>
      <right style="thin">
        <color theme="4" tint="-0.24994659260841701"/>
      </right>
      <top style="thin">
        <color theme="4" tint="-0.24994659260841701"/>
      </top>
      <bottom style="medium">
        <color theme="4" tint="-0.24994659260841701"/>
      </bottom>
      <diagonal/>
    </border>
    <border>
      <left style="thin">
        <color indexed="64"/>
      </left>
      <right style="thin">
        <color theme="4" tint="-0.24994659260841701"/>
      </right>
      <top style="medium">
        <color theme="4" tint="-0.24994659260841701"/>
      </top>
      <bottom style="medium">
        <color theme="4" tint="-0.24994659260841701"/>
      </bottom>
      <diagonal/>
    </border>
  </borders>
  <cellStyleXfs count="4">
    <xf numFmtId="0" fontId="0" fillId="0" borderId="0"/>
    <xf numFmtId="0" fontId="2" fillId="2" borderId="6" applyNumberFormat="0" applyAlignment="0" applyProtection="0"/>
    <xf numFmtId="0" fontId="1" fillId="0" borderId="0" applyFont="0" applyFill="0" applyAlignment="0"/>
    <xf numFmtId="0" fontId="34" fillId="0" borderId="0" applyNumberFormat="0" applyFill="0" applyBorder="0" applyAlignment="0" applyProtection="0"/>
  </cellStyleXfs>
  <cellXfs count="408">
    <xf numFmtId="0" fontId="0" fillId="0" borderId="0" xfId="0"/>
    <xf numFmtId="3" fontId="3" fillId="0" borderId="0" xfId="0" applyNumberFormat="1" applyFont="1" applyAlignment="1" applyProtection="1">
      <alignment horizontal="right"/>
    </xf>
    <xf numFmtId="166" fontId="0" fillId="0" borderId="0" xfId="0" applyNumberFormat="1"/>
    <xf numFmtId="0" fontId="0" fillId="0" borderId="0" xfId="0"/>
    <xf numFmtId="0" fontId="0" fillId="0" borderId="0" xfId="0" applyBorder="1"/>
    <xf numFmtId="0" fontId="4" fillId="0" borderId="0" xfId="0" applyFont="1" applyAlignment="1">
      <alignment horizontal="left"/>
    </xf>
    <xf numFmtId="0" fontId="0" fillId="0" borderId="0" xfId="0"/>
    <xf numFmtId="0" fontId="4" fillId="0" borderId="0" xfId="0" applyFont="1" applyBorder="1" applyAlignment="1">
      <alignment horizontal="left"/>
    </xf>
    <xf numFmtId="0" fontId="5" fillId="0" borderId="0" xfId="0" applyFont="1" applyBorder="1" applyAlignment="1"/>
    <xf numFmtId="0" fontId="0" fillId="0" borderId="7" xfId="0" applyBorder="1"/>
    <xf numFmtId="0" fontId="6" fillId="0" borderId="0" xfId="0" applyFont="1" applyAlignment="1">
      <alignment horizontal="right"/>
    </xf>
    <xf numFmtId="0" fontId="5" fillId="0" borderId="0" xfId="0" applyFont="1" applyBorder="1" applyAlignment="1">
      <alignment horizontal="center"/>
    </xf>
    <xf numFmtId="0" fontId="5" fillId="0" borderId="0" xfId="0" applyFont="1"/>
    <xf numFmtId="0" fontId="4" fillId="0" borderId="0" xfId="0" applyFont="1" applyBorder="1" applyAlignment="1">
      <alignment horizontal="center"/>
    </xf>
    <xf numFmtId="0" fontId="7" fillId="0" borderId="0" xfId="0" applyFont="1" applyBorder="1" applyAlignment="1">
      <alignment horizontal="center"/>
    </xf>
    <xf numFmtId="164" fontId="5" fillId="0" borderId="0" xfId="0" applyNumberFormat="1" applyFont="1" applyBorder="1" applyAlignment="1">
      <alignment horizontal="center"/>
    </xf>
    <xf numFmtId="0" fontId="5" fillId="0" borderId="0" xfId="0" applyFont="1" applyBorder="1"/>
    <xf numFmtId="0" fontId="5" fillId="0" borderId="12" xfId="0" applyFont="1" applyBorder="1"/>
    <xf numFmtId="0" fontId="5" fillId="0" borderId="13" xfId="0" applyFont="1" applyBorder="1"/>
    <xf numFmtId="0" fontId="5" fillId="0" borderId="0" xfId="0" applyFont="1" applyAlignment="1"/>
    <xf numFmtId="0" fontId="5" fillId="0" borderId="7" xfId="0" applyFont="1" applyBorder="1"/>
    <xf numFmtId="0" fontId="5" fillId="0" borderId="7" xfId="0" applyFont="1" applyBorder="1" applyAlignment="1"/>
    <xf numFmtId="0" fontId="0" fillId="0" borderId="0" xfId="0" applyAlignment="1">
      <alignment vertical="top"/>
    </xf>
    <xf numFmtId="0" fontId="0" fillId="0" borderId="0" xfId="0"/>
    <xf numFmtId="0" fontId="0" fillId="0" borderId="0" xfId="0" applyAlignment="1"/>
    <xf numFmtId="0" fontId="0" fillId="0" borderId="0" xfId="0"/>
    <xf numFmtId="0" fontId="0" fillId="0" borderId="0" xfId="0"/>
    <xf numFmtId="0" fontId="5" fillId="0" borderId="0" xfId="0" applyFont="1" applyBorder="1" applyAlignment="1"/>
    <xf numFmtId="0" fontId="0" fillId="0" borderId="0" xfId="0"/>
    <xf numFmtId="0" fontId="5" fillId="0" borderId="0" xfId="0" applyFont="1" applyBorder="1" applyAlignment="1"/>
    <xf numFmtId="0" fontId="0" fillId="0" borderId="0" xfId="0"/>
    <xf numFmtId="0" fontId="5" fillId="0" borderId="0" xfId="0" applyFont="1" applyAlignment="1">
      <alignment horizontal="center"/>
    </xf>
    <xf numFmtId="0" fontId="11" fillId="0" borderId="0" xfId="0" applyFont="1" applyAlignment="1">
      <alignment horizontal="center"/>
    </xf>
    <xf numFmtId="0" fontId="5" fillId="0" borderId="0" xfId="0" applyFont="1" applyBorder="1" applyAlignment="1"/>
    <xf numFmtId="0" fontId="12" fillId="0" borderId="0" xfId="0" applyFont="1" applyAlignment="1">
      <alignment horizontal="center"/>
    </xf>
    <xf numFmtId="0" fontId="0" fillId="0" borderId="0" xfId="0"/>
    <xf numFmtId="0" fontId="5" fillId="0" borderId="0" xfId="0" applyFont="1" applyAlignment="1">
      <alignment horizontal="center"/>
    </xf>
    <xf numFmtId="0" fontId="0" fillId="0" borderId="0" xfId="0" applyAlignment="1">
      <alignment horizontal="center"/>
    </xf>
    <xf numFmtId="0" fontId="11" fillId="0" borderId="0" xfId="0" applyFont="1" applyAlignment="1">
      <alignment horizontal="center"/>
    </xf>
    <xf numFmtId="0" fontId="5" fillId="0" borderId="0" xfId="0" applyFont="1" applyBorder="1" applyAlignment="1"/>
    <xf numFmtId="0" fontId="12" fillId="0" borderId="0" xfId="0" applyFont="1" applyAlignment="1">
      <alignment horizontal="center"/>
    </xf>
    <xf numFmtId="0" fontId="5" fillId="0" borderId="0" xfId="0" applyFont="1" applyBorder="1" applyAlignment="1">
      <alignment horizontal="center"/>
    </xf>
    <xf numFmtId="0" fontId="0" fillId="0" borderId="0" xfId="0"/>
    <xf numFmtId="0" fontId="5" fillId="0" borderId="0" xfId="0" applyFont="1" applyBorder="1" applyAlignment="1"/>
    <xf numFmtId="0" fontId="5" fillId="0" borderId="17" xfId="0" applyFont="1" applyBorder="1" applyAlignment="1"/>
    <xf numFmtId="0" fontId="12" fillId="0" borderId="0" xfId="0" applyFont="1" applyBorder="1" applyAlignment="1"/>
    <xf numFmtId="1" fontId="2" fillId="3" borderId="33" xfId="1" applyNumberFormat="1" applyFill="1" applyBorder="1" applyAlignment="1" applyProtection="1">
      <alignment horizontal="right"/>
      <protection locked="0"/>
    </xf>
    <xf numFmtId="14" fontId="2" fillId="3" borderId="34" xfId="1" applyNumberFormat="1" applyFill="1" applyBorder="1" applyAlignment="1" applyProtection="1">
      <alignment horizontal="right" vertical="center" wrapText="1"/>
      <protection locked="0"/>
    </xf>
    <xf numFmtId="164" fontId="2" fillId="3" borderId="33" xfId="1" applyNumberFormat="1" applyFill="1" applyBorder="1" applyProtection="1">
      <protection locked="0"/>
    </xf>
    <xf numFmtId="0" fontId="14" fillId="0" borderId="0" xfId="0" applyFont="1" applyBorder="1" applyAlignment="1"/>
    <xf numFmtId="0" fontId="14" fillId="0" borderId="0" xfId="0" applyFont="1" applyBorder="1" applyAlignment="1">
      <alignment vertical="center" wrapText="1"/>
    </xf>
    <xf numFmtId="0" fontId="14" fillId="0" borderId="17" xfId="0" applyFont="1" applyBorder="1" applyAlignment="1"/>
    <xf numFmtId="0" fontId="0" fillId="0" borderId="0" xfId="0" applyAlignment="1">
      <alignment vertical="center" wrapText="1"/>
    </xf>
    <xf numFmtId="0" fontId="14" fillId="0" borderId="17" xfId="0" applyFont="1" applyBorder="1" applyAlignment="1">
      <alignment vertical="center" wrapText="1"/>
    </xf>
    <xf numFmtId="0" fontId="14" fillId="0" borderId="0" xfId="0" applyFont="1" applyAlignment="1"/>
    <xf numFmtId="0" fontId="5" fillId="0" borderId="5" xfId="0" applyFont="1" applyBorder="1" applyAlignment="1"/>
    <xf numFmtId="0" fontId="14" fillId="0" borderId="36" xfId="0" applyFont="1" applyBorder="1" applyAlignment="1">
      <alignment vertical="center" wrapText="1"/>
    </xf>
    <xf numFmtId="0" fontId="14" fillId="0" borderId="38" xfId="0" applyFont="1" applyBorder="1" applyAlignment="1">
      <alignment vertical="center" wrapText="1"/>
    </xf>
    <xf numFmtId="0" fontId="14" fillId="0" borderId="37" xfId="0" applyFont="1" applyBorder="1" applyAlignment="1">
      <alignment vertical="center" wrapText="1"/>
    </xf>
    <xf numFmtId="0" fontId="14" fillId="0" borderId="39" xfId="0" applyFont="1" applyBorder="1" applyAlignment="1">
      <alignment vertical="center" wrapText="1"/>
    </xf>
    <xf numFmtId="0" fontId="14" fillId="0" borderId="41" xfId="0" applyFont="1" applyBorder="1" applyAlignment="1">
      <alignment vertical="center" wrapText="1"/>
    </xf>
    <xf numFmtId="0" fontId="14" fillId="0" borderId="40" xfId="0" applyFont="1" applyBorder="1" applyAlignment="1">
      <alignment vertical="center" wrapText="1"/>
    </xf>
    <xf numFmtId="0" fontId="0" fillId="0" borderId="0" xfId="0"/>
    <xf numFmtId="0" fontId="0" fillId="0" borderId="0" xfId="0"/>
    <xf numFmtId="0" fontId="6" fillId="0" borderId="0" xfId="0" applyFont="1" applyAlignment="1">
      <alignment horizontal="left"/>
    </xf>
    <xf numFmtId="0" fontId="0" fillId="0" borderId="0" xfId="0"/>
    <xf numFmtId="0" fontId="19" fillId="0" borderId="0" xfId="0" applyFont="1" applyAlignment="1">
      <alignment horizontal="left"/>
    </xf>
    <xf numFmtId="0" fontId="29" fillId="0" borderId="0" xfId="0" applyFont="1" applyBorder="1" applyAlignment="1">
      <alignment horizontal="justify" vertical="center" wrapText="1"/>
    </xf>
    <xf numFmtId="0" fontId="30" fillId="0" borderId="0" xfId="0" applyFont="1" applyBorder="1" applyAlignment="1">
      <alignment horizontal="center" vertical="center" wrapText="1"/>
    </xf>
    <xf numFmtId="0" fontId="5" fillId="0" borderId="0" xfId="0" applyFont="1" applyBorder="1" applyAlignment="1">
      <alignment vertical="center" wrapText="1"/>
    </xf>
    <xf numFmtId="164" fontId="0" fillId="0" borderId="0" xfId="0" applyNumberFormat="1"/>
    <xf numFmtId="0" fontId="33" fillId="0" borderId="0" xfId="0" applyFont="1"/>
    <xf numFmtId="0" fontId="4" fillId="0" borderId="0" xfId="0" applyFont="1" applyBorder="1" applyAlignment="1"/>
    <xf numFmtId="0" fontId="29" fillId="0" borderId="51" xfId="0" applyFont="1" applyBorder="1" applyAlignment="1">
      <alignment horizontal="justify" vertical="center" wrapText="1"/>
    </xf>
    <xf numFmtId="0" fontId="30" fillId="0" borderId="51" xfId="0" applyFont="1" applyBorder="1" applyAlignment="1">
      <alignment horizontal="center" vertical="center" wrapText="1"/>
    </xf>
    <xf numFmtId="0" fontId="14" fillId="0" borderId="51" xfId="0" applyFont="1" applyBorder="1" applyAlignment="1">
      <alignment vertical="center" wrapText="1"/>
    </xf>
    <xf numFmtId="0" fontId="14" fillId="0" borderId="52" xfId="0" applyFont="1" applyBorder="1" applyAlignment="1">
      <alignment vertical="center" wrapText="1"/>
    </xf>
    <xf numFmtId="0" fontId="12" fillId="0" borderId="39" xfId="3" applyFont="1" applyBorder="1" applyAlignment="1">
      <alignment vertical="center" wrapText="1"/>
    </xf>
    <xf numFmtId="0" fontId="12" fillId="0" borderId="40" xfId="3" applyFont="1" applyBorder="1" applyAlignment="1">
      <alignment horizontal="justify" vertical="center" wrapText="1"/>
    </xf>
    <xf numFmtId="0" fontId="10" fillId="0" borderId="39" xfId="0" applyFont="1" applyBorder="1" applyAlignment="1">
      <alignment horizontal="center" vertical="center" wrapText="1"/>
    </xf>
    <xf numFmtId="0" fontId="35" fillId="0" borderId="40" xfId="0" applyFont="1" applyBorder="1" applyAlignment="1">
      <alignment horizontal="center" vertical="center" wrapText="1"/>
    </xf>
    <xf numFmtId="164" fontId="33" fillId="0" borderId="0" xfId="0" applyNumberFormat="1" applyFont="1"/>
    <xf numFmtId="0" fontId="0" fillId="0" borderId="0" xfId="0" applyProtection="1"/>
    <xf numFmtId="0" fontId="8" fillId="0" borderId="0" xfId="2" applyFont="1" applyAlignment="1" applyProtection="1">
      <alignment vertical="center" wrapText="1"/>
    </xf>
    <xf numFmtId="0" fontId="0" fillId="0" borderId="47" xfId="0" applyBorder="1" applyProtection="1"/>
    <xf numFmtId="164" fontId="32" fillId="10" borderId="46" xfId="0" applyNumberFormat="1" applyFont="1" applyFill="1" applyBorder="1" applyAlignment="1" applyProtection="1">
      <alignment horizontal="center"/>
    </xf>
    <xf numFmtId="0" fontId="3" fillId="9" borderId="0" xfId="0" applyFont="1" applyFill="1" applyBorder="1" applyAlignment="1" applyProtection="1"/>
    <xf numFmtId="3" fontId="3" fillId="0" borderId="0" xfId="0" applyNumberFormat="1" applyFont="1" applyAlignment="1" applyProtection="1">
      <alignment horizontal="right"/>
      <protection hidden="1"/>
    </xf>
    <xf numFmtId="165" fontId="3" fillId="0" borderId="0" xfId="0" applyNumberFormat="1" applyFont="1" applyAlignment="1" applyProtection="1">
      <alignment horizontal="center"/>
      <protection hidden="1"/>
    </xf>
    <xf numFmtId="164" fontId="3" fillId="0" borderId="0" xfId="0" applyNumberFormat="1" applyFont="1" applyFill="1" applyProtection="1">
      <protection hidden="1"/>
    </xf>
    <xf numFmtId="164" fontId="3" fillId="0" borderId="0" xfId="0" applyNumberFormat="1" applyFont="1" applyProtection="1">
      <protection hidden="1"/>
    </xf>
    <xf numFmtId="164" fontId="3" fillId="0" borderId="0" xfId="0" applyNumberFormat="1" applyFont="1" applyAlignment="1" applyProtection="1">
      <alignment horizontal="right"/>
      <protection hidden="1"/>
    </xf>
    <xf numFmtId="166" fontId="3" fillId="0" borderId="0" xfId="0" applyNumberFormat="1" applyFont="1" applyFill="1" applyAlignment="1" applyProtection="1">
      <alignment horizontal="right"/>
      <protection hidden="1"/>
    </xf>
    <xf numFmtId="166" fontId="3" fillId="0" borderId="0" xfId="0" applyNumberFormat="1" applyFont="1" applyAlignment="1" applyProtection="1">
      <alignment horizontal="right"/>
      <protection hidden="1"/>
    </xf>
    <xf numFmtId="0" fontId="0" fillId="0" borderId="0" xfId="0" applyProtection="1">
      <protection hidden="1"/>
    </xf>
    <xf numFmtId="0" fontId="0" fillId="0" borderId="48" xfId="0" applyBorder="1" applyProtection="1">
      <protection hidden="1"/>
    </xf>
    <xf numFmtId="14" fontId="0" fillId="5" borderId="0" xfId="0" applyNumberFormat="1" applyFill="1" applyProtection="1">
      <protection hidden="1"/>
    </xf>
    <xf numFmtId="165" fontId="0" fillId="6" borderId="0" xfId="0" applyNumberFormat="1" applyFill="1" applyProtection="1">
      <protection hidden="1"/>
    </xf>
    <xf numFmtId="0" fontId="0" fillId="0" borderId="2" xfId="0" applyBorder="1" applyProtection="1">
      <protection hidden="1"/>
    </xf>
    <xf numFmtId="14" fontId="0" fillId="4" borderId="1" xfId="0" applyNumberFormat="1" applyFill="1" applyBorder="1" applyProtection="1">
      <protection hidden="1"/>
    </xf>
    <xf numFmtId="0" fontId="0" fillId="0" borderId="1" xfId="0" applyBorder="1" applyProtection="1">
      <protection hidden="1"/>
    </xf>
    <xf numFmtId="164" fontId="0" fillId="0" borderId="1" xfId="0" applyNumberFormat="1" applyBorder="1" applyProtection="1">
      <protection hidden="1"/>
    </xf>
    <xf numFmtId="0" fontId="0" fillId="0" borderId="3" xfId="0" applyBorder="1" applyProtection="1">
      <protection hidden="1"/>
    </xf>
    <xf numFmtId="1" fontId="3" fillId="0" borderId="0" xfId="0" applyNumberFormat="1" applyFont="1" applyBorder="1" applyAlignment="1" applyProtection="1">
      <alignment horizontal="right"/>
      <protection hidden="1"/>
    </xf>
    <xf numFmtId="1" fontId="0" fillId="0" borderId="0" xfId="0" applyNumberFormat="1" applyBorder="1" applyProtection="1">
      <protection hidden="1"/>
    </xf>
    <xf numFmtId="0" fontId="0" fillId="0" borderId="0" xfId="0" applyBorder="1" applyProtection="1">
      <protection hidden="1"/>
    </xf>
    <xf numFmtId="0" fontId="0" fillId="0" borderId="0" xfId="0"/>
    <xf numFmtId="0" fontId="5" fillId="0" borderId="0" xfId="0" applyFont="1" applyBorder="1" applyAlignment="1">
      <alignment horizontal="center"/>
    </xf>
    <xf numFmtId="0" fontId="5" fillId="0" borderId="0" xfId="0" applyFont="1" applyBorder="1" applyAlignment="1"/>
    <xf numFmtId="0" fontId="6" fillId="0" borderId="0" xfId="0" applyFont="1" applyAlignment="1">
      <alignment horizontal="left"/>
    </xf>
    <xf numFmtId="0" fontId="0" fillId="0" borderId="0" xfId="0"/>
    <xf numFmtId="0" fontId="5" fillId="0" borderId="0" xfId="0" applyFont="1" applyBorder="1" applyAlignment="1">
      <alignment horizontal="center"/>
    </xf>
    <xf numFmtId="0" fontId="5" fillId="0" borderId="0" xfId="0" applyFont="1" applyBorder="1" applyAlignment="1"/>
    <xf numFmtId="0" fontId="36" fillId="0" borderId="0" xfId="0" applyFont="1"/>
    <xf numFmtId="0" fontId="5" fillId="0" borderId="0" xfId="0" applyFont="1" applyBorder="1" applyAlignment="1"/>
    <xf numFmtId="0" fontId="14" fillId="11" borderId="54" xfId="0" applyFont="1" applyFill="1" applyBorder="1" applyAlignment="1">
      <alignment vertical="center" wrapText="1"/>
    </xf>
    <xf numFmtId="0" fontId="14" fillId="0" borderId="36" xfId="0" applyFont="1" applyFill="1" applyBorder="1" applyAlignment="1">
      <alignment vertical="center" wrapText="1"/>
    </xf>
    <xf numFmtId="0" fontId="14" fillId="0" borderId="37" xfId="0" applyFont="1" applyFill="1" applyBorder="1" applyAlignment="1">
      <alignment vertical="center" wrapText="1"/>
    </xf>
    <xf numFmtId="0" fontId="0" fillId="0" borderId="0" xfId="0"/>
    <xf numFmtId="0" fontId="5" fillId="0" borderId="0" xfId="0" applyFont="1" applyBorder="1" applyAlignment="1"/>
    <xf numFmtId="0" fontId="4" fillId="0" borderId="55" xfId="0" applyFont="1" applyBorder="1" applyAlignment="1">
      <alignment horizontal="right"/>
    </xf>
    <xf numFmtId="0" fontId="5" fillId="0" borderId="0" xfId="0" applyFont="1" applyAlignment="1">
      <alignment horizontal="left" vertical="center" wrapText="1"/>
    </xf>
    <xf numFmtId="0" fontId="28" fillId="12" borderId="2" xfId="0" applyFont="1" applyFill="1" applyBorder="1" applyAlignment="1">
      <alignment horizontal="center" vertical="center" wrapText="1"/>
    </xf>
    <xf numFmtId="0" fontId="39" fillId="12" borderId="2" xfId="0" applyFont="1" applyFill="1" applyBorder="1" applyAlignment="1">
      <alignment horizontal="center" vertical="center" wrapText="1"/>
    </xf>
    <xf numFmtId="0" fontId="0" fillId="0" borderId="0" xfId="0"/>
    <xf numFmtId="0" fontId="42" fillId="0" borderId="0" xfId="0" applyFont="1" applyAlignment="1">
      <alignment horizontal="justify" vertical="center"/>
    </xf>
    <xf numFmtId="0" fontId="43" fillId="0" borderId="0" xfId="0" applyFont="1" applyAlignment="1">
      <alignment horizontal="center" vertical="center"/>
    </xf>
    <xf numFmtId="0" fontId="44" fillId="0" borderId="0" xfId="0" applyFont="1" applyAlignment="1">
      <alignment horizontal="justify" vertical="center"/>
    </xf>
    <xf numFmtId="0" fontId="44" fillId="0" borderId="0" xfId="0" applyFont="1" applyAlignment="1">
      <alignment vertical="center"/>
    </xf>
    <xf numFmtId="0" fontId="45" fillId="0" borderId="0" xfId="0" applyFont="1" applyAlignment="1">
      <alignment vertical="center"/>
    </xf>
    <xf numFmtId="0" fontId="34" fillId="0" borderId="12" xfId="3" applyBorder="1"/>
    <xf numFmtId="0" fontId="10" fillId="0" borderId="0" xfId="0" applyFont="1" applyAlignment="1">
      <alignment horizontal="right"/>
    </xf>
    <xf numFmtId="0" fontId="47" fillId="0" borderId="0" xfId="0" applyFont="1" applyAlignment="1">
      <alignment horizontal="right"/>
    </xf>
    <xf numFmtId="0" fontId="30" fillId="0" borderId="52" xfId="0" applyFont="1" applyBorder="1" applyAlignment="1">
      <alignment horizontal="center" vertical="center" wrapText="1"/>
    </xf>
    <xf numFmtId="0" fontId="30" fillId="0" borderId="0" xfId="0" applyFont="1" applyBorder="1" applyAlignment="1">
      <alignment horizontal="center" vertical="center" wrapText="1"/>
    </xf>
    <xf numFmtId="0" fontId="0" fillId="0" borderId="0" xfId="0"/>
    <xf numFmtId="0" fontId="5" fillId="0" borderId="0" xfId="0" applyFont="1" applyAlignment="1">
      <alignment horizontal="center"/>
    </xf>
    <xf numFmtId="0" fontId="5" fillId="0" borderId="0" xfId="0" applyFont="1" applyBorder="1" applyAlignment="1">
      <alignment horizontal="center"/>
    </xf>
    <xf numFmtId="0" fontId="5" fillId="0" borderId="0" xfId="0" applyFont="1" applyBorder="1" applyAlignment="1"/>
    <xf numFmtId="164" fontId="5" fillId="0" borderId="0" xfId="0" applyNumberFormat="1" applyFont="1" applyBorder="1" applyAlignment="1" applyProtection="1">
      <alignment horizontal="center"/>
    </xf>
    <xf numFmtId="0" fontId="4" fillId="0" borderId="12" xfId="0" applyFont="1" applyBorder="1" applyAlignment="1"/>
    <xf numFmtId="0" fontId="4" fillId="0" borderId="13" xfId="0" applyFont="1" applyBorder="1" applyAlignment="1"/>
    <xf numFmtId="0" fontId="0" fillId="0" borderId="0" xfId="0" applyBorder="1" applyAlignment="1">
      <alignment vertical="center" wrapText="1"/>
    </xf>
    <xf numFmtId="0" fontId="0" fillId="0" borderId="0" xfId="0" applyAlignment="1">
      <alignment horizontal="center" vertical="center" wrapText="1"/>
    </xf>
    <xf numFmtId="0" fontId="48" fillId="12" borderId="1" xfId="0" applyFont="1" applyFill="1" applyBorder="1" applyAlignment="1">
      <alignment horizontal="center" vertical="center" wrapText="1"/>
    </xf>
    <xf numFmtId="0" fontId="29" fillId="0" borderId="52" xfId="0" applyFont="1" applyBorder="1" applyAlignment="1">
      <alignment horizontal="justify" vertical="center" wrapText="1"/>
    </xf>
    <xf numFmtId="0" fontId="12" fillId="0" borderId="63" xfId="3" applyFont="1" applyBorder="1" applyAlignment="1">
      <alignment horizontal="left" vertical="center" wrapText="1"/>
    </xf>
    <xf numFmtId="0" fontId="10" fillId="0" borderId="63" xfId="0" applyFont="1" applyBorder="1" applyAlignment="1">
      <alignment horizontal="center" vertical="center" wrapText="1"/>
    </xf>
    <xf numFmtId="0" fontId="12" fillId="0" borderId="40" xfId="3" applyFont="1" applyBorder="1" applyAlignment="1">
      <alignment vertical="center" wrapText="1"/>
    </xf>
    <xf numFmtId="0" fontId="10" fillId="0" borderId="40" xfId="0" applyFont="1" applyBorder="1" applyAlignment="1">
      <alignment horizontal="center" vertical="center" wrapText="1"/>
    </xf>
    <xf numFmtId="0" fontId="12" fillId="0" borderId="40" xfId="3" applyFont="1" applyBorder="1" applyAlignment="1">
      <alignment horizontal="left" vertical="center" wrapText="1"/>
    </xf>
    <xf numFmtId="0" fontId="35" fillId="0" borderId="40" xfId="0" applyFont="1" applyBorder="1" applyAlignment="1">
      <alignment horizontal="center" vertical="center"/>
    </xf>
    <xf numFmtId="164" fontId="49" fillId="0" borderId="63" xfId="0" applyNumberFormat="1" applyFont="1" applyBorder="1" applyAlignment="1"/>
    <xf numFmtId="164" fontId="49" fillId="0" borderId="40" xfId="0" applyNumberFormat="1" applyFont="1" applyBorder="1" applyAlignment="1"/>
    <xf numFmtId="164" fontId="49" fillId="0" borderId="40" xfId="0" applyNumberFormat="1" applyFont="1" applyBorder="1" applyAlignment="1">
      <alignment vertical="center" wrapText="1"/>
    </xf>
    <xf numFmtId="0" fontId="0" fillId="13" borderId="1" xfId="0" applyFill="1" applyBorder="1" applyAlignment="1">
      <alignment horizontal="center"/>
    </xf>
    <xf numFmtId="0" fontId="48" fillId="13" borderId="1" xfId="0" applyFont="1" applyFill="1" applyBorder="1" applyAlignment="1">
      <alignment horizontal="center" vertical="center" wrapText="1"/>
    </xf>
    <xf numFmtId="0" fontId="28" fillId="14" borderId="2" xfId="0" applyFont="1" applyFill="1" applyBorder="1" applyAlignment="1">
      <alignment horizontal="center" vertical="center" wrapText="1"/>
    </xf>
    <xf numFmtId="0" fontId="39" fillId="14" borderId="62" xfId="0" applyFont="1" applyFill="1" applyBorder="1" applyAlignment="1">
      <alignment horizontal="center" vertical="center" wrapText="1"/>
    </xf>
    <xf numFmtId="0" fontId="0" fillId="7" borderId="64" xfId="0" applyFill="1" applyBorder="1" applyAlignment="1">
      <alignment horizontal="center"/>
    </xf>
    <xf numFmtId="0" fontId="48" fillId="7" borderId="65" xfId="0" applyFont="1" applyFill="1" applyBorder="1" applyAlignment="1">
      <alignment horizontal="center" vertical="center" wrapText="1"/>
    </xf>
    <xf numFmtId="164" fontId="49" fillId="7" borderId="65" xfId="0" applyNumberFormat="1" applyFont="1" applyFill="1" applyBorder="1" applyAlignment="1"/>
    <xf numFmtId="0" fontId="4" fillId="0" borderId="12" xfId="0" applyFont="1" applyBorder="1" applyAlignment="1">
      <alignment horizontal="left"/>
    </xf>
    <xf numFmtId="164" fontId="14" fillId="0" borderId="54" xfId="0" applyNumberFormat="1" applyFont="1" applyBorder="1" applyAlignment="1">
      <alignment vertical="center" wrapText="1"/>
    </xf>
    <xf numFmtId="164" fontId="14" fillId="0" borderId="36" xfId="0" applyNumberFormat="1" applyFont="1" applyBorder="1" applyAlignment="1">
      <alignment vertical="center" wrapText="1"/>
    </xf>
    <xf numFmtId="164" fontId="14" fillId="0" borderId="37" xfId="0" applyNumberFormat="1" applyFont="1" applyBorder="1" applyAlignment="1">
      <alignment vertical="center" wrapText="1"/>
    </xf>
    <xf numFmtId="164" fontId="14" fillId="0" borderId="39" xfId="0" applyNumberFormat="1" applyFont="1" applyBorder="1" applyAlignment="1">
      <alignment vertical="center" wrapText="1"/>
    </xf>
    <xf numFmtId="164" fontId="14" fillId="0" borderId="38" xfId="0" applyNumberFormat="1" applyFont="1" applyBorder="1" applyAlignment="1">
      <alignment vertical="center" wrapText="1"/>
    </xf>
    <xf numFmtId="164" fontId="14" fillId="0" borderId="41" xfId="0" applyNumberFormat="1" applyFont="1" applyBorder="1" applyAlignment="1">
      <alignment vertical="center" wrapText="1"/>
    </xf>
    <xf numFmtId="164" fontId="14" fillId="0" borderId="40" xfId="0" applyNumberFormat="1" applyFont="1" applyBorder="1" applyAlignment="1">
      <alignment vertical="center" wrapText="1"/>
    </xf>
    <xf numFmtId="0" fontId="4" fillId="0" borderId="13" xfId="0" applyFont="1" applyBorder="1" applyAlignment="1">
      <alignment horizontal="left"/>
    </xf>
    <xf numFmtId="0" fontId="0" fillId="0" borderId="0" xfId="0"/>
    <xf numFmtId="0" fontId="34" fillId="0" borderId="0" xfId="3" applyAlignment="1">
      <alignment vertical="center"/>
    </xf>
    <xf numFmtId="0" fontId="44" fillId="0" borderId="0" xfId="0" applyFont="1"/>
    <xf numFmtId="0" fontId="0" fillId="0" borderId="68" xfId="0" applyBorder="1" applyProtection="1">
      <protection hidden="1"/>
    </xf>
    <xf numFmtId="0" fontId="52" fillId="15" borderId="42" xfId="0" applyFont="1" applyFill="1" applyBorder="1" applyAlignment="1">
      <alignment horizontal="center" vertical="center" wrapText="1"/>
    </xf>
    <xf numFmtId="0" fontId="52" fillId="15" borderId="43" xfId="0" applyFont="1" applyFill="1" applyBorder="1" applyAlignment="1">
      <alignment horizontal="center" vertical="center" wrapText="1"/>
    </xf>
    <xf numFmtId="0" fontId="52" fillId="15" borderId="43" xfId="0" applyFont="1" applyFill="1" applyBorder="1" applyAlignment="1">
      <alignment horizontal="right" vertical="center" wrapText="1"/>
    </xf>
    <xf numFmtId="0" fontId="53" fillId="15" borderId="87" xfId="0" applyFont="1" applyFill="1" applyBorder="1" applyAlignment="1">
      <alignment horizontal="center" vertical="center" wrapText="1"/>
    </xf>
    <xf numFmtId="0" fontId="48" fillId="15" borderId="0" xfId="0" applyFont="1" applyFill="1" applyBorder="1"/>
    <xf numFmtId="0" fontId="48" fillId="15" borderId="74" xfId="0" applyFont="1" applyFill="1" applyBorder="1"/>
    <xf numFmtId="0" fontId="52" fillId="15" borderId="69" xfId="0" applyFont="1" applyFill="1" applyBorder="1" applyAlignment="1">
      <alignment horizontal="center" vertical="center" wrapText="1"/>
    </xf>
    <xf numFmtId="0" fontId="52" fillId="15" borderId="71" xfId="0" applyFont="1" applyFill="1" applyBorder="1" applyAlignment="1">
      <alignment horizontal="center" vertical="center" wrapText="1"/>
    </xf>
    <xf numFmtId="0" fontId="52" fillId="15" borderId="71" xfId="0" applyFont="1" applyFill="1" applyBorder="1" applyAlignment="1">
      <alignment vertical="center" wrapText="1"/>
    </xf>
    <xf numFmtId="0" fontId="52" fillId="15" borderId="88" xfId="0" applyFont="1" applyFill="1" applyBorder="1" applyAlignment="1">
      <alignment horizontal="center" vertical="center" wrapText="1"/>
    </xf>
    <xf numFmtId="0" fontId="52" fillId="15" borderId="71" xfId="0" applyFont="1" applyFill="1" applyBorder="1" applyAlignment="1">
      <alignment horizontal="justify" vertical="center" wrapText="1"/>
    </xf>
    <xf numFmtId="0" fontId="54" fillId="15" borderId="73" xfId="0" applyFont="1" applyFill="1" applyBorder="1" applyAlignment="1">
      <alignment vertical="center"/>
    </xf>
    <xf numFmtId="0" fontId="52" fillId="15" borderId="88" xfId="0" applyFont="1" applyFill="1" applyBorder="1" applyAlignment="1">
      <alignment horizontal="right" vertical="center" wrapText="1"/>
    </xf>
    <xf numFmtId="0" fontId="53" fillId="15" borderId="73" xfId="0" applyFont="1" applyFill="1" applyBorder="1" applyAlignment="1">
      <alignment horizontal="justify" vertical="center"/>
    </xf>
    <xf numFmtId="0" fontId="52" fillId="15" borderId="91" xfId="0" applyFont="1" applyFill="1" applyBorder="1" applyAlignment="1">
      <alignment horizontal="justify" vertical="center" wrapText="1"/>
    </xf>
    <xf numFmtId="0" fontId="52" fillId="15" borderId="92" xfId="0" applyFont="1" applyFill="1" applyBorder="1" applyAlignment="1">
      <alignment horizontal="center" vertical="center" wrapText="1"/>
    </xf>
    <xf numFmtId="0" fontId="52" fillId="15" borderId="93" xfId="0" applyFont="1" applyFill="1" applyBorder="1" applyAlignment="1">
      <alignment horizontal="center" vertical="center" wrapText="1"/>
    </xf>
    <xf numFmtId="0" fontId="65" fillId="12" borderId="97" xfId="0" applyFont="1" applyFill="1" applyBorder="1" applyAlignment="1">
      <alignment horizontal="center" vertical="center" wrapText="1"/>
    </xf>
    <xf numFmtId="0" fontId="65" fillId="12" borderId="98" xfId="0" applyFont="1" applyFill="1" applyBorder="1" applyAlignment="1">
      <alignment horizontal="center" vertical="center" wrapText="1"/>
    </xf>
    <xf numFmtId="0" fontId="40" fillId="0" borderId="0" xfId="0" applyFont="1" applyAlignment="1">
      <alignment horizontal="center" vertical="center" wrapText="1"/>
    </xf>
    <xf numFmtId="0" fontId="0" fillId="0" borderId="0" xfId="0"/>
    <xf numFmtId="0" fontId="0" fillId="0" borderId="0" xfId="0"/>
    <xf numFmtId="0" fontId="5" fillId="0" borderId="0" xfId="0" applyFont="1" applyBorder="1" applyAlignment="1"/>
    <xf numFmtId="164" fontId="49" fillId="8" borderId="100" xfId="0" applyNumberFormat="1" applyFont="1" applyFill="1" applyBorder="1" applyAlignment="1" applyProtection="1">
      <protection locked="0"/>
    </xf>
    <xf numFmtId="164" fontId="49" fillId="8" borderId="100" xfId="0" applyNumberFormat="1" applyFont="1" applyFill="1" applyBorder="1" applyAlignment="1" applyProtection="1">
      <alignment vertical="center" wrapText="1"/>
      <protection locked="0"/>
    </xf>
    <xf numFmtId="0" fontId="49" fillId="8" borderId="36" xfId="0" applyFont="1" applyFill="1" applyBorder="1" applyAlignment="1">
      <alignment horizontal="center" vertical="center" wrapText="1"/>
    </xf>
    <xf numFmtId="0" fontId="61" fillId="16" borderId="42" xfId="0" applyFont="1" applyFill="1" applyBorder="1" applyAlignment="1" applyProtection="1">
      <alignment horizontal="center" vertical="center" wrapText="1"/>
    </xf>
    <xf numFmtId="0" fontId="61" fillId="16" borderId="43" xfId="0" applyFont="1" applyFill="1" applyBorder="1" applyAlignment="1" applyProtection="1">
      <alignment horizontal="center" vertical="center" wrapText="1"/>
    </xf>
    <xf numFmtId="0" fontId="61" fillId="16" borderId="73" xfId="0" applyFont="1" applyFill="1" applyBorder="1" applyAlignment="1" applyProtection="1">
      <alignment horizontal="center" vertical="center" wrapText="1"/>
    </xf>
    <xf numFmtId="0" fontId="61" fillId="16" borderId="0" xfId="0" applyFont="1" applyFill="1" applyBorder="1" applyAlignment="1" applyProtection="1">
      <alignment horizontal="center" vertical="center" wrapText="1"/>
    </xf>
    <xf numFmtId="0" fontId="61" fillId="16" borderId="74" xfId="0" applyFont="1" applyFill="1" applyBorder="1" applyAlignment="1" applyProtection="1">
      <alignment horizontal="center" vertical="center" wrapText="1"/>
    </xf>
    <xf numFmtId="0" fontId="60" fillId="16" borderId="73" xfId="0" applyFont="1" applyFill="1" applyBorder="1" applyProtection="1"/>
    <xf numFmtId="0" fontId="60" fillId="16" borderId="0" xfId="0" applyFont="1" applyFill="1" applyBorder="1" applyProtection="1"/>
    <xf numFmtId="0" fontId="60" fillId="16" borderId="74" xfId="0" applyFont="1" applyFill="1" applyBorder="1" applyProtection="1"/>
    <xf numFmtId="0" fontId="12" fillId="0" borderId="44" xfId="3" applyFont="1" applyBorder="1" applyAlignment="1">
      <alignment horizontal="left" vertical="center" wrapText="1"/>
    </xf>
    <xf numFmtId="0" fontId="12" fillId="0" borderId="38" xfId="3" applyFont="1" applyBorder="1" applyAlignment="1">
      <alignment horizontal="left" vertical="center" wrapText="1"/>
    </xf>
    <xf numFmtId="0" fontId="35" fillId="0" borderId="41" xfId="0" applyFont="1" applyBorder="1" applyAlignment="1">
      <alignment horizontal="center" vertical="center"/>
    </xf>
    <xf numFmtId="0" fontId="35" fillId="0" borderId="36" xfId="0" applyFont="1" applyBorder="1" applyAlignment="1">
      <alignment horizontal="center" vertical="center"/>
    </xf>
    <xf numFmtId="0" fontId="12" fillId="0" borderId="37" xfId="3" applyFont="1" applyBorder="1" applyAlignment="1">
      <alignment horizontal="left" vertical="center" wrapText="1"/>
    </xf>
    <xf numFmtId="0" fontId="35" fillId="0" borderId="38" xfId="0" applyFont="1" applyBorder="1" applyAlignment="1">
      <alignment horizontal="center" vertical="center" wrapText="1"/>
    </xf>
    <xf numFmtId="0" fontId="35" fillId="0" borderId="37" xfId="0" applyFont="1" applyBorder="1" applyAlignment="1">
      <alignment horizontal="center" vertical="center" wrapText="1"/>
    </xf>
    <xf numFmtId="0" fontId="40" fillId="0" borderId="0" xfId="0" applyFont="1" applyAlignment="1">
      <alignment horizontal="center" vertical="center" wrapText="1"/>
    </xf>
    <xf numFmtId="0" fontId="41" fillId="0" borderId="0" xfId="0" applyFont="1" applyAlignment="1">
      <alignment horizontal="center" vertical="center" wrapText="1"/>
    </xf>
    <xf numFmtId="0" fontId="10" fillId="0" borderId="53"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39" xfId="0" applyFont="1" applyBorder="1" applyAlignment="1">
      <alignment horizontal="center" vertical="center" wrapText="1"/>
    </xf>
    <xf numFmtId="0" fontId="12" fillId="0" borderId="36" xfId="3" applyFont="1" applyBorder="1" applyAlignment="1">
      <alignment horizontal="left" vertical="center" wrapText="1"/>
    </xf>
    <xf numFmtId="0" fontId="35" fillId="0" borderId="36" xfId="0" applyFont="1" applyBorder="1" applyAlignment="1">
      <alignment horizontal="center" vertical="center" wrapText="1"/>
    </xf>
    <xf numFmtId="0" fontId="12" fillId="0" borderId="53" xfId="3" applyFont="1" applyBorder="1" applyAlignment="1">
      <alignment horizontal="left" vertical="center" wrapText="1"/>
    </xf>
    <xf numFmtId="0" fontId="12" fillId="0" borderId="50" xfId="3" applyFont="1" applyBorder="1" applyAlignment="1">
      <alignment horizontal="left" vertical="center" wrapText="1"/>
    </xf>
    <xf numFmtId="0" fontId="12" fillId="0" borderId="39" xfId="3" applyFont="1" applyBorder="1" applyAlignment="1">
      <alignment horizontal="left" vertical="center" wrapText="1"/>
    </xf>
    <xf numFmtId="0" fontId="29" fillId="0" borderId="0" xfId="0" applyFont="1" applyBorder="1" applyAlignment="1">
      <alignment horizontal="center" vertical="center" wrapText="1"/>
    </xf>
    <xf numFmtId="0" fontId="30" fillId="0" borderId="0" xfId="0" applyFont="1" applyBorder="1" applyAlignment="1">
      <alignment horizontal="center" vertical="center" wrapText="1"/>
    </xf>
    <xf numFmtId="0" fontId="29" fillId="0" borderId="52" xfId="0" applyFont="1" applyBorder="1" applyAlignment="1">
      <alignment horizontal="left" vertical="center" wrapText="1"/>
    </xf>
    <xf numFmtId="0" fontId="30" fillId="0" borderId="52" xfId="0" applyFont="1" applyBorder="1" applyAlignment="1">
      <alignment horizontal="center" vertical="center" wrapText="1"/>
    </xf>
    <xf numFmtId="0" fontId="0" fillId="12" borderId="1" xfId="0" applyFill="1" applyBorder="1" applyAlignment="1">
      <alignment horizontal="center"/>
    </xf>
    <xf numFmtId="0" fontId="7" fillId="12" borderId="99" xfId="0" applyFont="1" applyFill="1" applyBorder="1" applyAlignment="1">
      <alignment horizontal="center" vertical="center" wrapText="1"/>
    </xf>
    <xf numFmtId="0" fontId="40" fillId="12" borderId="99" xfId="0" applyFont="1" applyFill="1" applyBorder="1" applyAlignment="1">
      <alignment horizontal="center" vertical="center" wrapText="1"/>
    </xf>
    <xf numFmtId="0" fontId="14" fillId="8" borderId="101" xfId="0" applyFont="1" applyFill="1" applyBorder="1" applyAlignment="1">
      <alignment horizontal="center" vertical="center" wrapText="1"/>
    </xf>
    <xf numFmtId="0" fontId="14" fillId="8" borderId="102" xfId="0" applyFont="1" applyFill="1" applyBorder="1" applyAlignment="1">
      <alignment horizontal="center" vertical="center" wrapText="1"/>
    </xf>
    <xf numFmtId="0" fontId="66" fillId="0" borderId="0" xfId="0" applyFont="1" applyAlignment="1">
      <alignment horizontal="center"/>
    </xf>
    <xf numFmtId="164" fontId="5" fillId="0" borderId="24" xfId="0" applyNumberFormat="1" applyFont="1" applyBorder="1" applyAlignment="1" applyProtection="1">
      <alignment horizontal="center"/>
      <protection locked="0"/>
    </xf>
    <xf numFmtId="164" fontId="5" fillId="0" borderId="21" xfId="0" applyNumberFormat="1" applyFont="1" applyBorder="1" applyAlignment="1" applyProtection="1">
      <alignment horizontal="center"/>
      <protection locked="0"/>
    </xf>
    <xf numFmtId="164" fontId="5" fillId="0" borderId="22" xfId="0" applyNumberFormat="1" applyFont="1" applyBorder="1" applyAlignment="1" applyProtection="1">
      <alignment horizontal="center"/>
      <protection locked="0"/>
    </xf>
    <xf numFmtId="0" fontId="4" fillId="0" borderId="35" xfId="0" applyFont="1" applyBorder="1" applyAlignment="1">
      <alignment horizontal="left"/>
    </xf>
    <xf numFmtId="0" fontId="34" fillId="5" borderId="3" xfId="3" applyFill="1" applyBorder="1" applyAlignment="1">
      <alignment vertical="center" wrapText="1"/>
    </xf>
    <xf numFmtId="0" fontId="34" fillId="5" borderId="49" xfId="3" applyFill="1" applyBorder="1" applyAlignment="1">
      <alignment vertical="center" wrapText="1"/>
    </xf>
    <xf numFmtId="0" fontId="34" fillId="5" borderId="4" xfId="3" applyFill="1" applyBorder="1" applyAlignment="1">
      <alignment vertical="center" wrapText="1"/>
    </xf>
    <xf numFmtId="0" fontId="7" fillId="0" borderId="12" xfId="0" applyFont="1" applyBorder="1" applyAlignment="1">
      <alignment horizontal="center"/>
    </xf>
    <xf numFmtId="0" fontId="7" fillId="0" borderId="21" xfId="0" applyFont="1" applyBorder="1" applyAlignment="1">
      <alignment horizontal="center"/>
    </xf>
    <xf numFmtId="0" fontId="7" fillId="0" borderId="22" xfId="0" applyFont="1" applyBorder="1" applyAlignment="1">
      <alignment horizontal="center"/>
    </xf>
    <xf numFmtId="164" fontId="5" fillId="0" borderId="23" xfId="0" applyNumberFormat="1" applyFont="1" applyBorder="1" applyAlignment="1" applyProtection="1">
      <alignment horizontal="center"/>
    </xf>
    <xf numFmtId="0" fontId="4" fillId="0" borderId="0" xfId="0" applyFont="1" applyAlignment="1">
      <alignment horizontal="left" vertical="center" wrapText="1"/>
    </xf>
    <xf numFmtId="0" fontId="5" fillId="0" borderId="0" xfId="0" applyFont="1" applyAlignment="1">
      <alignment horizontal="center"/>
    </xf>
    <xf numFmtId="2" fontId="0" fillId="0" borderId="0" xfId="0" applyNumberFormat="1" applyAlignment="1">
      <alignment horizontal="center"/>
    </xf>
    <xf numFmtId="0" fontId="6" fillId="0" borderId="0" xfId="0" applyFont="1" applyAlignment="1">
      <alignment horizontal="left"/>
    </xf>
    <xf numFmtId="0" fontId="5" fillId="0" borderId="18" xfId="0" applyFont="1" applyBorder="1" applyAlignment="1" applyProtection="1">
      <alignment horizontal="center"/>
      <protection locked="0"/>
    </xf>
    <xf numFmtId="0" fontId="5" fillId="0" borderId="19" xfId="0" applyFont="1" applyBorder="1" applyAlignment="1" applyProtection="1">
      <alignment horizontal="center"/>
      <protection locked="0"/>
    </xf>
    <xf numFmtId="0" fontId="5" fillId="0" borderId="20" xfId="0" applyFont="1" applyBorder="1" applyAlignment="1" applyProtection="1">
      <alignment horizontal="center"/>
      <protection locked="0"/>
    </xf>
    <xf numFmtId="0" fontId="0" fillId="0" borderId="18" xfId="0" applyBorder="1" applyAlignment="1" applyProtection="1">
      <alignment horizontal="center"/>
      <protection locked="0"/>
    </xf>
    <xf numFmtId="0" fontId="0" fillId="0" borderId="19"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0" xfId="0"/>
    <xf numFmtId="0" fontId="0" fillId="0" borderId="0" xfId="0" applyAlignment="1">
      <alignment horizontal="left" wrapText="1"/>
    </xf>
    <xf numFmtId="0" fontId="0" fillId="0" borderId="0" xfId="0" applyAlignment="1">
      <alignment horizontal="left"/>
    </xf>
    <xf numFmtId="0" fontId="20" fillId="0" borderId="0" xfId="0" applyFont="1" applyBorder="1" applyAlignment="1">
      <alignment horizontal="left"/>
    </xf>
    <xf numFmtId="0" fontId="4" fillId="0" borderId="12" xfId="0" applyFont="1" applyBorder="1" applyAlignment="1">
      <alignment horizontal="left"/>
    </xf>
    <xf numFmtId="0" fontId="6" fillId="0" borderId="12" xfId="0" applyFont="1" applyBorder="1" applyAlignment="1">
      <alignment horizontal="right"/>
    </xf>
    <xf numFmtId="0" fontId="14" fillId="0" borderId="57" xfId="0" applyFont="1" applyBorder="1" applyAlignment="1">
      <alignment horizontal="left"/>
    </xf>
    <xf numFmtId="0" fontId="14" fillId="0" borderId="32" xfId="0" applyFont="1" applyBorder="1" applyAlignment="1">
      <alignment horizontal="left"/>
    </xf>
    <xf numFmtId="0" fontId="14" fillId="0" borderId="58" xfId="0" applyFont="1" applyBorder="1" applyAlignment="1">
      <alignment horizontal="left"/>
    </xf>
    <xf numFmtId="164" fontId="5" fillId="0" borderId="24" xfId="0" applyNumberFormat="1" applyFont="1" applyBorder="1" applyAlignment="1" applyProtection="1">
      <alignment horizontal="center"/>
    </xf>
    <xf numFmtId="0" fontId="5" fillId="0" borderId="21" xfId="0" applyFont="1" applyBorder="1" applyAlignment="1" applyProtection="1">
      <alignment horizontal="center"/>
    </xf>
    <xf numFmtId="0" fontId="5" fillId="0" borderId="22" xfId="0" applyFont="1" applyBorder="1" applyAlignment="1" applyProtection="1">
      <alignment horizontal="center"/>
    </xf>
    <xf numFmtId="0" fontId="5" fillId="0" borderId="0" xfId="0" applyFont="1" applyBorder="1" applyAlignment="1">
      <alignment horizontal="left"/>
    </xf>
    <xf numFmtId="0" fontId="5" fillId="0" borderId="17" xfId="0" applyFont="1" applyBorder="1" applyAlignment="1">
      <alignment horizontal="left"/>
    </xf>
    <xf numFmtId="0" fontId="14" fillId="0" borderId="59" xfId="0" applyFont="1" applyBorder="1" applyAlignment="1">
      <alignment horizontal="left"/>
    </xf>
    <xf numFmtId="0" fontId="14" fillId="0" borderId="60" xfId="0" applyFont="1" applyBorder="1" applyAlignment="1">
      <alignment horizontal="left"/>
    </xf>
    <xf numFmtId="0" fontId="14" fillId="0" borderId="61" xfId="0" applyFont="1" applyBorder="1" applyAlignment="1">
      <alignment horizontal="left"/>
    </xf>
    <xf numFmtId="0" fontId="4" fillId="0" borderId="0" xfId="0" applyFont="1" applyBorder="1" applyAlignment="1">
      <alignment horizontal="left" vertical="center" wrapText="1"/>
    </xf>
    <xf numFmtId="0" fontId="4" fillId="0" borderId="14" xfId="0" applyFont="1" applyBorder="1" applyAlignment="1">
      <alignment horizontal="left" vertical="center" wrapText="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8"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1" xfId="0" applyFont="1" applyBorder="1" applyAlignment="1">
      <alignment horizontal="center" vertical="center" wrapText="1"/>
    </xf>
    <xf numFmtId="0" fontId="4" fillId="0" borderId="0" xfId="0" applyFont="1" applyAlignment="1">
      <alignment horizontal="left"/>
    </xf>
    <xf numFmtId="0" fontId="34" fillId="10" borderId="3" xfId="3" applyFill="1" applyBorder="1" applyAlignment="1">
      <alignment vertical="center" wrapText="1"/>
    </xf>
    <xf numFmtId="0" fontId="34" fillId="10" borderId="49" xfId="3" applyFill="1" applyBorder="1" applyAlignment="1">
      <alignment vertical="center" wrapText="1"/>
    </xf>
    <xf numFmtId="0" fontId="34" fillId="10" borderId="4" xfId="3" applyFill="1" applyBorder="1" applyAlignment="1">
      <alignment vertical="center" wrapText="1"/>
    </xf>
    <xf numFmtId="0" fontId="17" fillId="0" borderId="0" xfId="0" applyFont="1" applyBorder="1" applyAlignment="1">
      <alignment horizontal="center" vertical="center" wrapText="1"/>
    </xf>
    <xf numFmtId="0" fontId="15" fillId="0" borderId="0" xfId="0" applyFont="1" applyBorder="1" applyAlignment="1">
      <alignment horizontal="center" vertical="center" wrapText="1"/>
    </xf>
    <xf numFmtId="0" fontId="22" fillId="0" borderId="26"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0" borderId="27" xfId="0" applyFont="1" applyBorder="1" applyAlignment="1">
      <alignment horizontal="left" vertical="center" wrapText="1"/>
    </xf>
    <xf numFmtId="0" fontId="14" fillId="0" borderId="0" xfId="0" applyFont="1" applyBorder="1" applyAlignment="1">
      <alignment horizontal="left" vertical="center" wrapText="1"/>
    </xf>
    <xf numFmtId="0" fontId="14" fillId="0" borderId="17" xfId="0" applyFont="1" applyBorder="1" applyAlignment="1">
      <alignment horizontal="left" vertical="center" wrapText="1"/>
    </xf>
    <xf numFmtId="0" fontId="14" fillId="0" borderId="25"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7" fillId="0" borderId="13" xfId="0" applyFont="1" applyBorder="1" applyAlignment="1">
      <alignment horizontal="center"/>
    </xf>
    <xf numFmtId="0" fontId="23" fillId="0" borderId="26" xfId="0" applyFont="1" applyBorder="1" applyAlignment="1">
      <alignment horizontal="left" vertical="center" wrapText="1"/>
    </xf>
    <xf numFmtId="0" fontId="51" fillId="0" borderId="12" xfId="0" applyFont="1" applyBorder="1" applyAlignment="1">
      <alignment horizontal="center"/>
    </xf>
    <xf numFmtId="0" fontId="5" fillId="0" borderId="8" xfId="0" applyFont="1" applyBorder="1" applyAlignment="1">
      <alignment horizontal="center"/>
    </xf>
    <xf numFmtId="164" fontId="5" fillId="0" borderId="56" xfId="0" applyNumberFormat="1" applyFont="1" applyBorder="1" applyAlignment="1" applyProtection="1">
      <alignment horizontal="center"/>
      <protection locked="0"/>
    </xf>
    <xf numFmtId="164" fontId="5" fillId="0" borderId="21" xfId="0" applyNumberFormat="1" applyFont="1" applyBorder="1" applyAlignment="1" applyProtection="1">
      <alignment horizontal="center"/>
    </xf>
    <xf numFmtId="164" fontId="5" fillId="0" borderId="22" xfId="0" applyNumberFormat="1" applyFont="1" applyBorder="1" applyAlignment="1" applyProtection="1">
      <alignment horizontal="center"/>
    </xf>
    <xf numFmtId="0" fontId="15" fillId="0" borderId="12" xfId="0" applyFont="1" applyBorder="1" applyAlignment="1">
      <alignment horizontal="center" vertical="center" wrapText="1"/>
    </xf>
    <xf numFmtId="0" fontId="17" fillId="0" borderId="10" xfId="0" applyFont="1" applyBorder="1" applyAlignment="1">
      <alignment horizontal="center" vertical="center" wrapText="1"/>
    </xf>
    <xf numFmtId="0" fontId="37" fillId="0" borderId="0" xfId="0" applyFont="1" applyAlignment="1">
      <alignment horizontal="left"/>
    </xf>
    <xf numFmtId="0" fontId="22" fillId="0" borderId="8" xfId="0" applyFont="1" applyBorder="1" applyAlignment="1">
      <alignment horizontal="left" vertical="center" wrapText="1"/>
    </xf>
    <xf numFmtId="0" fontId="22" fillId="0" borderId="9" xfId="0" applyFont="1" applyBorder="1" applyAlignment="1">
      <alignment horizontal="left" vertical="center" wrapText="1"/>
    </xf>
    <xf numFmtId="0" fontId="22" fillId="0" borderId="27" xfId="0" applyFont="1" applyBorder="1" applyAlignment="1">
      <alignment horizontal="left" vertical="center" wrapText="1"/>
    </xf>
    <xf numFmtId="0" fontId="22" fillId="0" borderId="0" xfId="0" applyFont="1" applyBorder="1" applyAlignment="1">
      <alignment horizontal="left" vertical="center" wrapText="1"/>
    </xf>
    <xf numFmtId="0" fontId="22" fillId="0" borderId="17" xfId="0" applyFont="1" applyBorder="1" applyAlignment="1">
      <alignment horizontal="left" vertical="center" wrapText="1"/>
    </xf>
    <xf numFmtId="0" fontId="22" fillId="0" borderId="25" xfId="0" applyFont="1" applyBorder="1" applyAlignment="1">
      <alignment horizontal="left" vertical="center" wrapText="1"/>
    </xf>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23" fillId="0" borderId="27" xfId="0" applyFont="1" applyBorder="1" applyAlignment="1">
      <alignment horizontal="left" vertical="center" wrapText="1"/>
    </xf>
    <xf numFmtId="0" fontId="23" fillId="0" borderId="0" xfId="0" applyFont="1" applyBorder="1" applyAlignment="1">
      <alignment horizontal="left" vertical="center" wrapText="1"/>
    </xf>
    <xf numFmtId="0" fontId="23" fillId="0" borderId="17" xfId="0" applyFont="1" applyBorder="1" applyAlignment="1">
      <alignment horizontal="left" vertical="center" wrapText="1"/>
    </xf>
    <xf numFmtId="0" fontId="23" fillId="0" borderId="25" xfId="0" applyFont="1" applyBorder="1" applyAlignment="1">
      <alignment horizontal="left" vertical="center" wrapText="1"/>
    </xf>
    <xf numFmtId="0" fontId="23" fillId="0" borderId="10" xfId="0" applyFont="1" applyBorder="1" applyAlignment="1">
      <alignment horizontal="left" vertical="center" wrapText="1"/>
    </xf>
    <xf numFmtId="0" fontId="23" fillId="0" borderId="11" xfId="0" applyFont="1" applyBorder="1" applyAlignment="1">
      <alignment horizontal="left" vertical="center" wrapText="1"/>
    </xf>
    <xf numFmtId="0" fontId="5" fillId="0" borderId="0" xfId="0" applyFont="1" applyBorder="1" applyAlignment="1">
      <alignment horizontal="center"/>
    </xf>
    <xf numFmtId="0" fontId="5" fillId="0" borderId="17" xfId="0" applyFont="1" applyBorder="1" applyAlignment="1">
      <alignment horizontal="center"/>
    </xf>
    <xf numFmtId="0" fontId="5" fillId="0" borderId="0" xfId="0" applyFont="1" applyBorder="1" applyAlignment="1"/>
    <xf numFmtId="0" fontId="5" fillId="0" borderId="17" xfId="0" applyFont="1" applyBorder="1" applyAlignment="1"/>
    <xf numFmtId="0" fontId="11" fillId="0" borderId="0" xfId="0" applyFont="1" applyAlignment="1">
      <alignment horizontal="center"/>
    </xf>
    <xf numFmtId="0" fontId="0" fillId="0" borderId="0" xfId="0" applyAlignment="1">
      <alignment horizontal="center"/>
    </xf>
    <xf numFmtId="0" fontId="0" fillId="0" borderId="32" xfId="0" applyBorder="1" applyAlignment="1">
      <alignment horizontal="center"/>
    </xf>
    <xf numFmtId="164" fontId="5" fillId="0" borderId="24" xfId="0" applyNumberFormat="1"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16" fillId="0" borderId="7" xfId="0" applyFont="1" applyBorder="1" applyAlignment="1">
      <alignment horizontal="left"/>
    </xf>
    <xf numFmtId="0" fontId="19" fillId="0" borderId="0" xfId="0" applyFont="1" applyAlignment="1">
      <alignment horizontal="left"/>
    </xf>
    <xf numFmtId="164" fontId="5" fillId="0" borderId="23" xfId="0" applyNumberFormat="1" applyFont="1" applyBorder="1" applyAlignment="1">
      <alignment horizontal="center"/>
    </xf>
    <xf numFmtId="0" fontId="0" fillId="0" borderId="0" xfId="0" applyBorder="1" applyAlignment="1">
      <alignment horizontal="left"/>
    </xf>
    <xf numFmtId="0" fontId="5" fillId="0" borderId="0" xfId="0" applyFont="1" applyBorder="1" applyAlignment="1" applyProtection="1">
      <alignment horizontal="center"/>
      <protection locked="0"/>
    </xf>
    <xf numFmtId="0" fontId="0" fillId="0" borderId="0" xfId="0" applyBorder="1" applyAlignment="1">
      <alignment horizontal="center"/>
    </xf>
    <xf numFmtId="0" fontId="5" fillId="8" borderId="31" xfId="0" applyFont="1" applyFill="1" applyBorder="1" applyAlignment="1">
      <alignment horizontal="left"/>
    </xf>
    <xf numFmtId="10" fontId="5" fillId="8" borderId="31" xfId="0" applyNumberFormat="1" applyFont="1" applyFill="1" applyBorder="1" applyAlignment="1" applyProtection="1">
      <alignment horizontal="center"/>
      <protection locked="0"/>
    </xf>
    <xf numFmtId="164" fontId="5" fillId="8" borderId="31" xfId="0" applyNumberFormat="1" applyFont="1" applyFill="1" applyBorder="1" applyAlignment="1" applyProtection="1">
      <alignment horizontal="center"/>
    </xf>
    <xf numFmtId="0" fontId="5" fillId="8" borderId="18" xfId="0" applyFont="1" applyFill="1" applyBorder="1" applyAlignment="1">
      <alignment horizontal="left"/>
    </xf>
    <xf numFmtId="0" fontId="5" fillId="8" borderId="19" xfId="0" applyFont="1" applyFill="1" applyBorder="1" applyAlignment="1">
      <alignment horizontal="left"/>
    </xf>
    <xf numFmtId="0" fontId="5" fillId="8" borderId="20" xfId="0" applyFont="1" applyFill="1" applyBorder="1" applyAlignment="1">
      <alignment horizontal="left"/>
    </xf>
    <xf numFmtId="0" fontId="5" fillId="8" borderId="31" xfId="0" applyFont="1" applyFill="1" applyBorder="1" applyAlignment="1">
      <alignment horizontal="center"/>
    </xf>
    <xf numFmtId="164" fontId="5" fillId="8" borderId="31" xfId="0" applyNumberFormat="1" applyFont="1" applyFill="1" applyBorder="1" applyAlignment="1" applyProtection="1">
      <alignment horizontal="center"/>
      <protection locked="0"/>
    </xf>
    <xf numFmtId="0" fontId="20" fillId="0" borderId="0" xfId="0" applyFont="1" applyAlignment="1">
      <alignment horizontal="center"/>
    </xf>
    <xf numFmtId="0" fontId="12" fillId="0" borderId="0" xfId="0" applyFont="1" applyAlignment="1">
      <alignment horizontal="center"/>
    </xf>
    <xf numFmtId="164" fontId="12" fillId="0" borderId="24" xfId="0" applyNumberFormat="1" applyFont="1" applyBorder="1" applyAlignment="1" applyProtection="1">
      <alignment horizontal="center"/>
      <protection locked="0"/>
    </xf>
    <xf numFmtId="164" fontId="12" fillId="0" borderId="21" xfId="0" applyNumberFormat="1" applyFont="1" applyBorder="1" applyAlignment="1" applyProtection="1">
      <alignment horizontal="center"/>
      <protection locked="0"/>
    </xf>
    <xf numFmtId="164" fontId="12" fillId="0" borderId="22" xfId="0" applyNumberFormat="1" applyFont="1" applyBorder="1" applyAlignment="1" applyProtection="1">
      <alignment horizontal="center"/>
      <protection locked="0"/>
    </xf>
    <xf numFmtId="0" fontId="34" fillId="10" borderId="0" xfId="3" applyFill="1" applyAlignment="1">
      <alignment horizontal="center"/>
    </xf>
    <xf numFmtId="0" fontId="63" fillId="15" borderId="94" xfId="0" applyFont="1" applyFill="1" applyBorder="1" applyAlignment="1" applyProtection="1">
      <alignment horizontal="center"/>
    </xf>
    <xf numFmtId="0" fontId="63" fillId="15" borderId="95" xfId="0" applyFont="1" applyFill="1" applyBorder="1" applyAlignment="1" applyProtection="1">
      <alignment horizontal="center"/>
    </xf>
    <xf numFmtId="0" fontId="63" fillId="15" borderId="96" xfId="0" applyFont="1" applyFill="1" applyBorder="1" applyAlignment="1" applyProtection="1">
      <alignment horizontal="center"/>
    </xf>
    <xf numFmtId="0" fontId="64" fillId="16" borderId="84" xfId="0" applyFont="1" applyFill="1" applyBorder="1" applyAlignment="1" applyProtection="1">
      <alignment horizontal="center"/>
    </xf>
    <xf numFmtId="0" fontId="64" fillId="16" borderId="85" xfId="0" applyFont="1" applyFill="1" applyBorder="1" applyAlignment="1" applyProtection="1">
      <alignment horizontal="center"/>
    </xf>
    <xf numFmtId="0" fontId="64" fillId="16" borderId="86" xfId="0" applyFont="1" applyFill="1" applyBorder="1" applyAlignment="1" applyProtection="1">
      <alignment horizontal="center"/>
    </xf>
    <xf numFmtId="0" fontId="52" fillId="15" borderId="87" xfId="0" applyFont="1" applyFill="1" applyBorder="1" applyAlignment="1">
      <alignment horizontal="center" vertical="center" wrapText="1"/>
    </xf>
    <xf numFmtId="0" fontId="52" fillId="15" borderId="67" xfId="0" applyFont="1" applyFill="1" applyBorder="1" applyAlignment="1">
      <alignment horizontal="center" vertical="center" wrapText="1"/>
    </xf>
    <xf numFmtId="0" fontId="52" fillId="15" borderId="88" xfId="0" applyFont="1" applyFill="1" applyBorder="1" applyAlignment="1">
      <alignment horizontal="center" vertical="center" wrapText="1"/>
    </xf>
    <xf numFmtId="0" fontId="52" fillId="15" borderId="69" xfId="0" applyFont="1" applyFill="1" applyBorder="1" applyAlignment="1">
      <alignment horizontal="center" vertical="center" wrapText="1"/>
    </xf>
    <xf numFmtId="0" fontId="52" fillId="15" borderId="71" xfId="0" applyFont="1" applyFill="1" applyBorder="1" applyAlignment="1">
      <alignment horizontal="center" vertical="center" wrapText="1"/>
    </xf>
    <xf numFmtId="0" fontId="52" fillId="15" borderId="70" xfId="0" applyFont="1" applyFill="1" applyBorder="1" applyAlignment="1">
      <alignment horizontal="center" vertical="center" wrapText="1"/>
    </xf>
    <xf numFmtId="0" fontId="52" fillId="15" borderId="72" xfId="0" applyFont="1" applyFill="1" applyBorder="1" applyAlignment="1">
      <alignment horizontal="center" vertical="center" wrapText="1"/>
    </xf>
    <xf numFmtId="0" fontId="62" fillId="16" borderId="75" xfId="0" applyFont="1" applyFill="1" applyBorder="1" applyAlignment="1" applyProtection="1">
      <alignment horizontal="left"/>
    </xf>
    <xf numFmtId="0" fontId="62" fillId="16" borderId="10" xfId="0" applyFont="1" applyFill="1" applyBorder="1" applyAlignment="1" applyProtection="1">
      <alignment horizontal="left"/>
    </xf>
    <xf numFmtId="0" fontId="62" fillId="16" borderId="76" xfId="0" applyFont="1" applyFill="1" applyBorder="1" applyAlignment="1" applyProtection="1">
      <alignment horizontal="left"/>
    </xf>
    <xf numFmtId="0" fontId="61" fillId="16" borderId="80" xfId="0" applyFont="1" applyFill="1" applyBorder="1" applyAlignment="1" applyProtection="1">
      <alignment horizontal="center" vertical="center" wrapText="1"/>
    </xf>
    <xf numFmtId="0" fontId="61" fillId="16" borderId="81" xfId="0" applyFont="1" applyFill="1" applyBorder="1" applyAlignment="1" applyProtection="1">
      <alignment horizontal="center" vertical="center" wrapText="1"/>
    </xf>
    <xf numFmtId="0" fontId="61" fillId="16" borderId="31" xfId="0" applyFont="1" applyFill="1" applyBorder="1" applyAlignment="1" applyProtection="1">
      <alignment horizontal="center" vertical="center" wrapText="1"/>
    </xf>
    <xf numFmtId="0" fontId="61" fillId="16" borderId="82" xfId="0" applyFont="1" applyFill="1" applyBorder="1" applyAlignment="1" applyProtection="1">
      <alignment horizontal="center" vertical="center" wrapText="1"/>
    </xf>
    <xf numFmtId="0" fontId="61" fillId="16" borderId="78" xfId="0" applyFont="1" applyFill="1" applyBorder="1" applyAlignment="1" applyProtection="1">
      <alignment horizontal="center" vertical="center" wrapText="1"/>
    </xf>
    <xf numFmtId="0" fontId="61" fillId="16" borderId="83" xfId="0" applyFont="1" applyFill="1" applyBorder="1" applyAlignment="1" applyProtection="1">
      <alignment horizontal="center" vertical="center" wrapText="1"/>
    </xf>
    <xf numFmtId="0" fontId="61" fillId="16" borderId="75" xfId="0" applyFont="1" applyFill="1" applyBorder="1" applyAlignment="1" applyProtection="1">
      <alignment horizontal="left" vertical="center" wrapText="1"/>
    </xf>
    <xf numFmtId="0" fontId="61" fillId="16" borderId="10" xfId="0" applyFont="1" applyFill="1" applyBorder="1" applyAlignment="1" applyProtection="1">
      <alignment horizontal="left" vertical="center" wrapText="1"/>
    </xf>
    <xf numFmtId="0" fontId="61" fillId="16" borderId="76" xfId="0" applyFont="1" applyFill="1" applyBorder="1" applyAlignment="1" applyProtection="1">
      <alignment horizontal="left" vertical="center" wrapText="1"/>
    </xf>
    <xf numFmtId="0" fontId="61" fillId="16" borderId="80" xfId="0" applyFont="1" applyFill="1" applyBorder="1" applyAlignment="1" applyProtection="1">
      <alignment horizontal="left" vertical="center" wrapText="1"/>
    </xf>
    <xf numFmtId="0" fontId="58" fillId="15" borderId="69" xfId="0" applyFont="1" applyFill="1" applyBorder="1" applyAlignment="1">
      <alignment horizontal="center" vertical="center" wrapText="1"/>
    </xf>
    <xf numFmtId="0" fontId="58" fillId="15" borderId="71" xfId="0" applyFont="1" applyFill="1" applyBorder="1" applyAlignment="1">
      <alignment horizontal="center" vertical="center" wrapText="1"/>
    </xf>
    <xf numFmtId="0" fontId="56" fillId="15" borderId="69" xfId="0" applyFont="1" applyFill="1" applyBorder="1" applyAlignment="1">
      <alignment horizontal="center" vertical="center" wrapText="1"/>
    </xf>
    <xf numFmtId="0" fontId="56" fillId="15" borderId="71" xfId="0" applyFont="1" applyFill="1" applyBorder="1" applyAlignment="1">
      <alignment horizontal="center" vertical="center" wrapText="1"/>
    </xf>
    <xf numFmtId="0" fontId="53" fillId="15" borderId="89" xfId="0" applyFont="1" applyFill="1" applyBorder="1" applyAlignment="1">
      <alignment horizontal="left" vertical="center" wrapText="1"/>
    </xf>
    <xf numFmtId="0" fontId="53" fillId="15" borderId="66" xfId="0" applyFont="1" applyFill="1" applyBorder="1" applyAlignment="1">
      <alignment horizontal="left" vertical="center" wrapText="1"/>
    </xf>
    <xf numFmtId="0" fontId="53" fillId="15" borderId="90" xfId="0" applyFont="1" applyFill="1" applyBorder="1" applyAlignment="1">
      <alignment horizontal="left" vertical="center" wrapText="1"/>
    </xf>
    <xf numFmtId="0" fontId="61" fillId="16" borderId="70" xfId="0" applyFont="1" applyFill="1" applyBorder="1" applyAlignment="1" applyProtection="1">
      <alignment horizontal="center" vertical="center" wrapText="1"/>
    </xf>
    <xf numFmtId="0" fontId="61" fillId="16" borderId="72" xfId="0" applyFont="1" applyFill="1" applyBorder="1" applyAlignment="1" applyProtection="1">
      <alignment horizontal="center" vertical="center" wrapText="1"/>
    </xf>
    <xf numFmtId="0" fontId="62" fillId="16" borderId="77" xfId="0" applyFont="1" applyFill="1" applyBorder="1" applyAlignment="1" applyProtection="1">
      <alignment horizontal="left" vertical="center" wrapText="1"/>
    </xf>
    <xf numFmtId="0" fontId="62" fillId="16" borderId="79" xfId="0" applyFont="1" applyFill="1" applyBorder="1" applyAlignment="1" applyProtection="1">
      <alignment horizontal="left" vertical="center" wrapText="1"/>
    </xf>
    <xf numFmtId="0" fontId="62" fillId="16" borderId="77" xfId="0" applyFont="1" applyFill="1" applyBorder="1" applyAlignment="1" applyProtection="1">
      <alignment horizontal="left"/>
    </xf>
    <xf numFmtId="0" fontId="62" fillId="16" borderId="79" xfId="0" applyFont="1" applyFill="1" applyBorder="1" applyAlignment="1" applyProtection="1">
      <alignment horizontal="left"/>
    </xf>
    <xf numFmtId="0" fontId="61" fillId="16" borderId="69" xfId="0" applyFont="1" applyFill="1" applyBorder="1" applyAlignment="1" applyProtection="1">
      <alignment horizontal="center" vertical="center" wrapText="1"/>
    </xf>
    <xf numFmtId="0" fontId="61" fillId="16" borderId="71" xfId="0" applyFont="1" applyFill="1" applyBorder="1" applyAlignment="1" applyProtection="1">
      <alignment horizontal="center" vertical="center" wrapText="1"/>
    </xf>
    <xf numFmtId="4" fontId="3" fillId="0" borderId="15" xfId="0" applyNumberFormat="1" applyFont="1" applyBorder="1" applyAlignment="1" applyProtection="1">
      <alignment horizontal="center" vertical="center"/>
    </xf>
    <xf numFmtId="4" fontId="3" fillId="0" borderId="16" xfId="0" applyNumberFormat="1" applyFont="1" applyBorder="1" applyAlignment="1" applyProtection="1">
      <alignment horizontal="center" vertical="center"/>
    </xf>
    <xf numFmtId="0" fontId="3" fillId="0" borderId="15" xfId="0" applyFont="1" applyBorder="1" applyAlignment="1" applyProtection="1">
      <alignment horizontal="center" vertical="center" wrapText="1"/>
    </xf>
    <xf numFmtId="0" fontId="3" fillId="0" borderId="16" xfId="0" applyFont="1" applyBorder="1" applyAlignment="1" applyProtection="1">
      <alignment horizontal="center" vertical="center" wrapText="1"/>
    </xf>
    <xf numFmtId="0" fontId="8" fillId="0" borderId="0" xfId="2" applyFont="1" applyAlignment="1" applyProtection="1">
      <alignment horizontal="center" vertical="center" wrapText="1"/>
    </xf>
    <xf numFmtId="0" fontId="27" fillId="0" borderId="0" xfId="1" applyFont="1" applyFill="1" applyBorder="1" applyAlignment="1" applyProtection="1">
      <alignment horizontal="center"/>
    </xf>
    <xf numFmtId="0" fontId="9" fillId="0" borderId="14" xfId="1" applyFont="1" applyFill="1" applyBorder="1" applyAlignment="1" applyProtection="1">
      <alignment horizontal="center" vertical="center" wrapText="1"/>
    </xf>
    <xf numFmtId="0" fontId="18" fillId="7" borderId="35" xfId="0" applyFont="1" applyFill="1" applyBorder="1" applyAlignment="1" applyProtection="1">
      <alignment horizontal="left"/>
      <protection locked="0"/>
    </xf>
    <xf numFmtId="0" fontId="3" fillId="7" borderId="45" xfId="0" applyFont="1" applyFill="1" applyBorder="1" applyAlignment="1" applyProtection="1">
      <alignment horizontal="left"/>
    </xf>
    <xf numFmtId="0" fontId="3" fillId="7" borderId="0" xfId="0" applyFont="1" applyFill="1" applyBorder="1" applyAlignment="1" applyProtection="1">
      <alignment horizontal="left"/>
    </xf>
    <xf numFmtId="0" fontId="13" fillId="9" borderId="0" xfId="0" applyFont="1" applyFill="1" applyBorder="1" applyAlignment="1" applyProtection="1">
      <alignment horizontal="center" wrapText="1"/>
    </xf>
  </cellXfs>
  <cellStyles count="4">
    <cellStyle name="Celda de comprobación" xfId="1" builtinId="23"/>
    <cellStyle name="Estilo 3" xfId="2"/>
    <cellStyle name="Hipervínculo" xfId="3" builtinId="8"/>
    <cellStyle name="Normal" xfId="0" builtinId="0"/>
  </cellStyles>
  <dxfs count="10">
    <dxf>
      <font>
        <color theme="0"/>
      </font>
    </dxf>
    <dxf>
      <font>
        <color theme="0"/>
      </font>
    </dxf>
    <dxf>
      <font>
        <strike val="0"/>
        <color theme="0"/>
      </font>
    </dxf>
    <dxf>
      <font>
        <color theme="0"/>
      </font>
    </dxf>
    <dxf>
      <font>
        <strike val="0"/>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2</xdr:col>
      <xdr:colOff>66675</xdr:colOff>
      <xdr:row>15</xdr:row>
      <xdr:rowOff>19453</xdr:rowOff>
    </xdr:to>
    <xdr:pic>
      <xdr:nvPicPr>
        <xdr:cNvPr id="6" name="5 Imagen"/>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236" t="33647" r="19347" b="52000"/>
        <a:stretch/>
      </xdr:blipFill>
      <xdr:spPr bwMode="auto">
        <a:xfrm>
          <a:off x="247650" y="3962400"/>
          <a:ext cx="6067425" cy="1067203"/>
        </a:xfrm>
        <a:prstGeom prst="rect">
          <a:avLst/>
        </a:prstGeom>
        <a:solidFill>
          <a:schemeClr val="tx2">
            <a:lumMod val="50000"/>
          </a:schemeClr>
        </a:solidFill>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18</xdr:col>
      <xdr:colOff>400051</xdr:colOff>
      <xdr:row>4</xdr:row>
      <xdr:rowOff>95250</xdr:rowOff>
    </xdr:from>
    <xdr:to>
      <xdr:col>19</xdr:col>
      <xdr:colOff>3177</xdr:colOff>
      <xdr:row>7</xdr:row>
      <xdr:rowOff>134937</xdr:rowOff>
    </xdr:to>
    <xdr:sp macro="" textlink="">
      <xdr:nvSpPr>
        <xdr:cNvPr id="2" name="1 Abrir llave"/>
        <xdr:cNvSpPr/>
      </xdr:nvSpPr>
      <xdr:spPr>
        <a:xfrm>
          <a:off x="6515101" y="1057275"/>
          <a:ext cx="79376" cy="668337"/>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s-E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508000</xdr:colOff>
      <xdr:row>36</xdr:row>
      <xdr:rowOff>31749</xdr:rowOff>
    </xdr:from>
    <xdr:to>
      <xdr:col>15</xdr:col>
      <xdr:colOff>119062</xdr:colOff>
      <xdr:row>39</xdr:row>
      <xdr:rowOff>31749</xdr:rowOff>
    </xdr:to>
    <xdr:sp macro="" textlink="">
      <xdr:nvSpPr>
        <xdr:cNvPr id="2" name="1 Rectángulo"/>
        <xdr:cNvSpPr/>
      </xdr:nvSpPr>
      <xdr:spPr>
        <a:xfrm>
          <a:off x="2298700" y="6889749"/>
          <a:ext cx="3287712" cy="628650"/>
        </a:xfrm>
        <a:prstGeom prst="rect">
          <a:avLst/>
        </a:prstGeom>
        <a:noFill/>
        <a:ln>
          <a:solidFill>
            <a:schemeClr val="tx2">
              <a:lumMod val="50000"/>
            </a:schemeClr>
          </a:solidFill>
        </a:ln>
        <a:effectLst>
          <a:outerShdw blurRad="50800" dist="38100" dir="13500000" algn="b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508000</xdr:colOff>
      <xdr:row>36</xdr:row>
      <xdr:rowOff>31749</xdr:rowOff>
    </xdr:from>
    <xdr:to>
      <xdr:col>15</xdr:col>
      <xdr:colOff>119062</xdr:colOff>
      <xdr:row>39</xdr:row>
      <xdr:rowOff>31749</xdr:rowOff>
    </xdr:to>
    <xdr:sp macro="" textlink="">
      <xdr:nvSpPr>
        <xdr:cNvPr id="5" name="4 Rectángulo"/>
        <xdr:cNvSpPr/>
      </xdr:nvSpPr>
      <xdr:spPr>
        <a:xfrm>
          <a:off x="2301875" y="6834187"/>
          <a:ext cx="3317875" cy="619125"/>
        </a:xfrm>
        <a:prstGeom prst="rect">
          <a:avLst/>
        </a:prstGeom>
        <a:noFill/>
        <a:ln>
          <a:solidFill>
            <a:schemeClr val="tx2">
              <a:lumMod val="50000"/>
            </a:schemeClr>
          </a:solidFill>
        </a:ln>
        <a:effectLst>
          <a:outerShdw blurRad="50800" dist="38100" dir="13500000" algn="b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508000</xdr:colOff>
      <xdr:row>36</xdr:row>
      <xdr:rowOff>31749</xdr:rowOff>
    </xdr:from>
    <xdr:to>
      <xdr:col>15</xdr:col>
      <xdr:colOff>119062</xdr:colOff>
      <xdr:row>39</xdr:row>
      <xdr:rowOff>31749</xdr:rowOff>
    </xdr:to>
    <xdr:sp macro="" textlink="">
      <xdr:nvSpPr>
        <xdr:cNvPr id="2" name="1 Rectángulo"/>
        <xdr:cNvSpPr/>
      </xdr:nvSpPr>
      <xdr:spPr>
        <a:xfrm>
          <a:off x="2298700" y="6889749"/>
          <a:ext cx="3287712" cy="628650"/>
        </a:xfrm>
        <a:prstGeom prst="rect">
          <a:avLst/>
        </a:prstGeom>
        <a:noFill/>
        <a:ln>
          <a:solidFill>
            <a:schemeClr val="tx2">
              <a:lumMod val="50000"/>
            </a:schemeClr>
          </a:solidFill>
        </a:ln>
        <a:effectLst>
          <a:outerShdw blurRad="50800" dist="38100" dir="13500000" algn="b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508000</xdr:colOff>
      <xdr:row>36</xdr:row>
      <xdr:rowOff>31749</xdr:rowOff>
    </xdr:from>
    <xdr:to>
      <xdr:col>15</xdr:col>
      <xdr:colOff>119062</xdr:colOff>
      <xdr:row>39</xdr:row>
      <xdr:rowOff>31749</xdr:rowOff>
    </xdr:to>
    <xdr:sp macro="" textlink="">
      <xdr:nvSpPr>
        <xdr:cNvPr id="2" name="1 Rectángulo"/>
        <xdr:cNvSpPr/>
      </xdr:nvSpPr>
      <xdr:spPr>
        <a:xfrm>
          <a:off x="2298700" y="6889749"/>
          <a:ext cx="3287712" cy="628650"/>
        </a:xfrm>
        <a:prstGeom prst="rect">
          <a:avLst/>
        </a:prstGeom>
        <a:noFill/>
        <a:ln>
          <a:solidFill>
            <a:schemeClr val="tx2">
              <a:lumMod val="50000"/>
            </a:schemeClr>
          </a:solidFill>
        </a:ln>
        <a:effectLst>
          <a:outerShdw blurRad="50800" dist="38100" dir="13500000" algn="b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508000</xdr:colOff>
      <xdr:row>36</xdr:row>
      <xdr:rowOff>31749</xdr:rowOff>
    </xdr:from>
    <xdr:to>
      <xdr:col>15</xdr:col>
      <xdr:colOff>119062</xdr:colOff>
      <xdr:row>39</xdr:row>
      <xdr:rowOff>31749</xdr:rowOff>
    </xdr:to>
    <xdr:sp macro="" textlink="">
      <xdr:nvSpPr>
        <xdr:cNvPr id="2" name="1 Rectángulo"/>
        <xdr:cNvSpPr/>
      </xdr:nvSpPr>
      <xdr:spPr>
        <a:xfrm>
          <a:off x="2298700" y="6889749"/>
          <a:ext cx="3287712" cy="628650"/>
        </a:xfrm>
        <a:prstGeom prst="rect">
          <a:avLst/>
        </a:prstGeom>
        <a:noFill/>
        <a:ln>
          <a:solidFill>
            <a:schemeClr val="tx2">
              <a:lumMod val="50000"/>
            </a:schemeClr>
          </a:solidFill>
        </a:ln>
        <a:effectLst>
          <a:outerShdw blurRad="50800" dist="38100" dir="13500000" algn="b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508000</xdr:colOff>
      <xdr:row>36</xdr:row>
      <xdr:rowOff>31749</xdr:rowOff>
    </xdr:from>
    <xdr:to>
      <xdr:col>15</xdr:col>
      <xdr:colOff>119062</xdr:colOff>
      <xdr:row>39</xdr:row>
      <xdr:rowOff>31749</xdr:rowOff>
    </xdr:to>
    <xdr:sp macro="" textlink="">
      <xdr:nvSpPr>
        <xdr:cNvPr id="2" name="1 Rectángulo"/>
        <xdr:cNvSpPr/>
      </xdr:nvSpPr>
      <xdr:spPr>
        <a:xfrm>
          <a:off x="2298700" y="6889749"/>
          <a:ext cx="3287712" cy="628650"/>
        </a:xfrm>
        <a:prstGeom prst="rect">
          <a:avLst/>
        </a:prstGeom>
        <a:noFill/>
        <a:ln>
          <a:solidFill>
            <a:schemeClr val="tx2">
              <a:lumMod val="50000"/>
            </a:schemeClr>
          </a:solidFill>
        </a:ln>
        <a:effectLst>
          <a:outerShdw blurRad="50800" dist="38100" dir="13500000" algn="b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508000</xdr:colOff>
      <xdr:row>36</xdr:row>
      <xdr:rowOff>31749</xdr:rowOff>
    </xdr:from>
    <xdr:to>
      <xdr:col>15</xdr:col>
      <xdr:colOff>119062</xdr:colOff>
      <xdr:row>39</xdr:row>
      <xdr:rowOff>31749</xdr:rowOff>
    </xdr:to>
    <xdr:sp macro="" textlink="">
      <xdr:nvSpPr>
        <xdr:cNvPr id="2" name="1 Rectángulo"/>
        <xdr:cNvSpPr/>
      </xdr:nvSpPr>
      <xdr:spPr>
        <a:xfrm>
          <a:off x="2298700" y="6889749"/>
          <a:ext cx="3287712" cy="628650"/>
        </a:xfrm>
        <a:prstGeom prst="rect">
          <a:avLst/>
        </a:prstGeom>
        <a:noFill/>
        <a:ln>
          <a:solidFill>
            <a:schemeClr val="tx2">
              <a:lumMod val="50000"/>
            </a:schemeClr>
          </a:solidFill>
        </a:ln>
        <a:effectLst>
          <a:outerShdw blurRad="50800" dist="38100" dir="13500000" algn="b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508000</xdr:colOff>
      <xdr:row>36</xdr:row>
      <xdr:rowOff>31749</xdr:rowOff>
    </xdr:from>
    <xdr:to>
      <xdr:col>15</xdr:col>
      <xdr:colOff>119062</xdr:colOff>
      <xdr:row>39</xdr:row>
      <xdr:rowOff>31749</xdr:rowOff>
    </xdr:to>
    <xdr:sp macro="" textlink="">
      <xdr:nvSpPr>
        <xdr:cNvPr id="2" name="1 Rectángulo"/>
        <xdr:cNvSpPr/>
      </xdr:nvSpPr>
      <xdr:spPr>
        <a:xfrm>
          <a:off x="2298700" y="6889749"/>
          <a:ext cx="3287712" cy="628650"/>
        </a:xfrm>
        <a:prstGeom prst="rect">
          <a:avLst/>
        </a:prstGeom>
        <a:noFill/>
        <a:ln>
          <a:solidFill>
            <a:schemeClr val="tx2">
              <a:lumMod val="50000"/>
            </a:schemeClr>
          </a:solidFill>
        </a:ln>
        <a:effectLst>
          <a:outerShdw blurRad="50800" dist="38100" dir="13500000" algn="b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sweb.seap.minhap.es/descargas-eiel/"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tabSelected="1" topLeftCell="A13" workbookViewId="0">
      <selection activeCell="B25" sqref="B25"/>
    </sheetView>
  </sheetViews>
  <sheetFormatPr baseColWidth="10" defaultRowHeight="15"/>
  <cols>
    <col min="1" max="1" width="3.7109375" style="124" customWidth="1"/>
    <col min="2" max="2" width="90" customWidth="1"/>
    <col min="3" max="3" width="34" customWidth="1"/>
  </cols>
  <sheetData>
    <row r="1" spans="2:2" ht="15.75">
      <c r="B1" s="126" t="s">
        <v>95</v>
      </c>
    </row>
    <row r="2" spans="2:2">
      <c r="B2" s="127"/>
    </row>
    <row r="3" spans="2:2">
      <c r="B3" s="128"/>
    </row>
    <row r="4" spans="2:2">
      <c r="B4" s="128" t="s">
        <v>96</v>
      </c>
    </row>
    <row r="5" spans="2:2">
      <c r="B5" s="128"/>
    </row>
    <row r="6" spans="2:2" ht="38.25">
      <c r="B6" s="127" t="s">
        <v>97</v>
      </c>
    </row>
    <row r="7" spans="2:2" ht="25.5">
      <c r="B7" s="127" t="s">
        <v>98</v>
      </c>
    </row>
    <row r="8" spans="2:2" ht="51">
      <c r="B8" s="127" t="s">
        <v>99</v>
      </c>
    </row>
    <row r="9" spans="2:2">
      <c r="B9" s="129"/>
    </row>
    <row r="10" spans="2:2" ht="38.25">
      <c r="B10" s="127" t="s">
        <v>100</v>
      </c>
    </row>
    <row r="11" spans="2:2">
      <c r="B11" s="127"/>
    </row>
    <row r="12" spans="2:2" ht="51">
      <c r="B12" s="127" t="s">
        <v>101</v>
      </c>
    </row>
    <row r="13" spans="2:2">
      <c r="B13" s="12"/>
    </row>
    <row r="14" spans="2:2" s="124" customFormat="1" ht="67.5" customHeight="1">
      <c r="B14" s="12"/>
    </row>
    <row r="15" spans="2:2" s="124" customFormat="1">
      <c r="B15" s="12"/>
    </row>
    <row r="16" spans="2:2">
      <c r="B16" s="127"/>
    </row>
    <row r="17" spans="2:2" ht="51">
      <c r="B17" s="127" t="s">
        <v>104</v>
      </c>
    </row>
    <row r="18" spans="2:2">
      <c r="B18" s="127"/>
    </row>
    <row r="19" spans="2:2" ht="76.5">
      <c r="B19" s="127" t="s">
        <v>102</v>
      </c>
    </row>
    <row r="20" spans="2:2">
      <c r="B20" s="127"/>
    </row>
    <row r="21" spans="2:2" ht="38.25">
      <c r="B21" s="127" t="s">
        <v>103</v>
      </c>
    </row>
    <row r="22" spans="2:2">
      <c r="B22" s="125"/>
    </row>
    <row r="23" spans="2:2">
      <c r="B23" s="173" t="s">
        <v>129</v>
      </c>
    </row>
    <row r="24" spans="2:2" s="171" customFormat="1">
      <c r="B24" s="173" t="s">
        <v>130</v>
      </c>
    </row>
    <row r="25" spans="2:2">
      <c r="B25" s="172" t="s">
        <v>128</v>
      </c>
    </row>
  </sheetData>
  <sheetProtection sheet="1" objects="1" scenarios="1"/>
  <hyperlinks>
    <hyperlink ref="B25" r:id="rId1"/>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9"/>
  <sheetViews>
    <sheetView showGridLines="0" zoomScaleNormal="100" workbookViewId="0">
      <selection activeCell="E1" sqref="E1:G1"/>
    </sheetView>
  </sheetViews>
  <sheetFormatPr baseColWidth="10" defaultColWidth="9.140625" defaultRowHeight="15"/>
  <cols>
    <col min="1" max="1" width="4" style="35" customWidth="1"/>
    <col min="2" max="2" width="4.5703125" style="35" customWidth="1"/>
    <col min="3" max="5" width="9.140625" style="35"/>
    <col min="6" max="14" width="4.7109375" style="35" customWidth="1"/>
    <col min="15" max="15" width="3.5703125" style="35" customWidth="1"/>
    <col min="16" max="16" width="2.42578125" style="35" customWidth="1"/>
    <col min="17" max="17" width="2.7109375" style="35" customWidth="1"/>
    <col min="18" max="18" width="4.5703125" style="35" customWidth="1"/>
    <col min="19" max="16384" width="9.140625" style="35"/>
  </cols>
  <sheetData>
    <row r="1" spans="1:17" s="65" customFormat="1" ht="28.5" customHeight="1">
      <c r="A1" s="286" t="s">
        <v>197</v>
      </c>
      <c r="B1" s="287"/>
      <c r="C1" s="288"/>
      <c r="E1" s="240" t="s">
        <v>198</v>
      </c>
      <c r="F1" s="241"/>
      <c r="G1" s="242"/>
    </row>
    <row r="2" spans="1:17" ht="5.25" customHeight="1">
      <c r="B2" s="12"/>
      <c r="C2" s="13"/>
      <c r="D2" s="13"/>
      <c r="E2" s="13"/>
      <c r="F2" s="13"/>
      <c r="G2" s="13"/>
      <c r="H2" s="13"/>
      <c r="I2" s="13"/>
      <c r="J2" s="13"/>
      <c r="K2" s="13"/>
      <c r="L2" s="13"/>
      <c r="M2" s="13"/>
      <c r="N2" s="13"/>
      <c r="O2" s="12"/>
      <c r="P2" s="12"/>
      <c r="Q2" s="12"/>
    </row>
    <row r="3" spans="1:17" ht="21.75" customHeight="1">
      <c r="B3" s="250" t="s">
        <v>44</v>
      </c>
      <c r="C3" s="250"/>
      <c r="D3" s="250"/>
      <c r="E3" s="250"/>
      <c r="F3" s="250"/>
      <c r="G3" s="250"/>
      <c r="H3" s="250"/>
      <c r="I3" s="250"/>
      <c r="J3" s="250"/>
      <c r="K3" s="250"/>
      <c r="L3" s="250"/>
      <c r="M3" s="250"/>
      <c r="N3" s="250"/>
      <c r="O3" s="250"/>
      <c r="P3" s="250"/>
      <c r="Q3" s="12"/>
    </row>
    <row r="4" spans="1:17" s="65" customFormat="1" ht="17.25" customHeight="1">
      <c r="B4" s="64"/>
      <c r="C4" s="64"/>
      <c r="D4" s="64"/>
      <c r="E4" s="64"/>
      <c r="F4" s="64"/>
      <c r="G4" s="64"/>
      <c r="H4" s="64"/>
      <c r="I4" s="64"/>
      <c r="J4" s="64"/>
      <c r="K4" s="64"/>
      <c r="L4" s="64"/>
      <c r="M4" s="64"/>
      <c r="N4" s="64"/>
      <c r="O4" s="64"/>
      <c r="P4" s="64"/>
      <c r="Q4" s="12"/>
    </row>
    <row r="5" spans="1:17" s="65" customFormat="1" ht="15" customHeight="1" thickBot="1">
      <c r="A5" s="131" t="s">
        <v>84</v>
      </c>
      <c r="B5" s="261" t="s">
        <v>81</v>
      </c>
      <c r="C5" s="261"/>
      <c r="D5" s="261"/>
      <c r="E5" s="261"/>
      <c r="F5" s="261"/>
      <c r="G5" s="261"/>
      <c r="H5" s="64"/>
      <c r="I5" s="64"/>
      <c r="J5" s="64"/>
      <c r="K5" s="64"/>
      <c r="L5" s="64"/>
      <c r="M5" s="64"/>
      <c r="N5" s="64"/>
      <c r="O5" s="64"/>
      <c r="P5" s="64"/>
      <c r="Q5" s="12"/>
    </row>
    <row r="6" spans="1:17" ht="15" customHeight="1" thickTop="1">
      <c r="B6" s="12"/>
      <c r="C6" s="12"/>
      <c r="D6" s="12"/>
      <c r="E6" s="12"/>
      <c r="F6" s="12"/>
      <c r="G6" s="12"/>
      <c r="H6" s="12"/>
      <c r="I6" s="12"/>
      <c r="J6" s="12"/>
      <c r="K6" s="12"/>
      <c r="L6" s="12"/>
      <c r="M6" s="12"/>
      <c r="N6" s="12"/>
      <c r="O6" s="12"/>
      <c r="P6" s="12"/>
      <c r="Q6" s="12"/>
    </row>
    <row r="7" spans="1:17" ht="15" customHeight="1" thickBot="1">
      <c r="B7" s="247" t="s">
        <v>20</v>
      </c>
      <c r="C7" s="247"/>
      <c r="D7" s="247"/>
      <c r="E7" s="12"/>
      <c r="F7" s="289"/>
      <c r="G7" s="290"/>
      <c r="H7" s="290"/>
      <c r="I7" s="290"/>
      <c r="J7" s="290"/>
      <c r="K7" s="290"/>
      <c r="L7" s="12"/>
      <c r="M7" s="12"/>
      <c r="N7" s="12"/>
      <c r="O7" s="12"/>
      <c r="P7" s="12"/>
      <c r="Q7" s="12"/>
    </row>
    <row r="8" spans="1:17" ht="15" customHeight="1" thickTop="1" thickBot="1">
      <c r="B8" s="12"/>
      <c r="C8" s="291" t="s">
        <v>172</v>
      </c>
      <c r="D8" s="292"/>
      <c r="E8" s="292"/>
      <c r="F8" s="292"/>
      <c r="G8" s="292"/>
      <c r="H8" s="293"/>
      <c r="I8" s="237"/>
      <c r="J8" s="237"/>
      <c r="K8" s="238"/>
      <c r="L8" s="12"/>
      <c r="M8" s="12"/>
      <c r="N8" s="12"/>
      <c r="O8" s="12"/>
      <c r="P8" s="12"/>
      <c r="Q8" s="12"/>
    </row>
    <row r="9" spans="1:17" ht="15" customHeight="1" thickTop="1" thickBot="1">
      <c r="B9" s="12"/>
      <c r="C9" s="294"/>
      <c r="D9" s="295"/>
      <c r="E9" s="295"/>
      <c r="F9" s="295"/>
      <c r="G9" s="295"/>
      <c r="H9" s="296"/>
      <c r="I9" s="237"/>
      <c r="J9" s="237"/>
      <c r="K9" s="238"/>
      <c r="L9" s="12"/>
      <c r="M9" s="12"/>
      <c r="N9" s="12"/>
      <c r="O9" s="12"/>
      <c r="P9" s="12"/>
      <c r="Q9" s="12"/>
    </row>
    <row r="10" spans="1:17" ht="15" customHeight="1" thickTop="1" thickBot="1">
      <c r="B10" s="12"/>
      <c r="C10" s="294"/>
      <c r="D10" s="295"/>
      <c r="E10" s="295"/>
      <c r="F10" s="295"/>
      <c r="G10" s="295"/>
      <c r="H10" s="296"/>
      <c r="I10" s="237"/>
      <c r="J10" s="237"/>
      <c r="K10" s="238"/>
      <c r="L10" s="12"/>
      <c r="M10" s="12"/>
      <c r="N10" s="12"/>
      <c r="O10" s="12"/>
      <c r="P10" s="12"/>
      <c r="Q10" s="12"/>
    </row>
    <row r="11" spans="1:17" ht="15" customHeight="1" thickTop="1" thickBot="1">
      <c r="B11" s="12"/>
      <c r="C11" s="297"/>
      <c r="D11" s="298"/>
      <c r="E11" s="298"/>
      <c r="F11" s="298"/>
      <c r="G11" s="298"/>
      <c r="H11" s="299"/>
      <c r="I11" s="237"/>
      <c r="J11" s="237"/>
      <c r="K11" s="238"/>
      <c r="L11" s="12"/>
      <c r="M11" s="12"/>
      <c r="N11" s="12"/>
      <c r="O11" s="12"/>
      <c r="P11" s="12"/>
      <c r="Q11" s="12"/>
    </row>
    <row r="12" spans="1:17" ht="15" customHeight="1" thickTop="1" thickBot="1">
      <c r="B12" s="12"/>
      <c r="C12" s="12"/>
      <c r="D12" s="12"/>
      <c r="E12" s="12"/>
      <c r="F12" s="243" t="s">
        <v>1</v>
      </c>
      <c r="G12" s="243"/>
      <c r="H12" s="243"/>
      <c r="I12" s="243"/>
      <c r="J12" s="243"/>
      <c r="K12" s="300"/>
      <c r="L12" s="338">
        <f>SUM(F8:K11)</f>
        <v>0</v>
      </c>
      <c r="M12" s="338"/>
      <c r="N12" s="338"/>
      <c r="O12" s="12"/>
      <c r="P12" s="12"/>
      <c r="Q12" s="12"/>
    </row>
    <row r="13" spans="1:17" ht="15" customHeight="1" thickTop="1" thickBot="1">
      <c r="B13" s="12"/>
      <c r="C13" s="12"/>
      <c r="D13" s="12"/>
      <c r="E13" s="12"/>
      <c r="F13" s="14"/>
      <c r="G13" s="14"/>
      <c r="H13" s="14"/>
      <c r="I13" s="14"/>
      <c r="J13" s="14"/>
      <c r="K13" s="14"/>
      <c r="L13" s="15"/>
      <c r="M13" s="15"/>
      <c r="N13" s="15"/>
      <c r="O13" s="12"/>
      <c r="P13" s="12"/>
      <c r="Q13" s="12"/>
    </row>
    <row r="14" spans="1:17" ht="15" customHeight="1" thickTop="1" thickBot="1">
      <c r="B14" s="274" t="s">
        <v>0</v>
      </c>
      <c r="C14" s="274"/>
      <c r="D14" s="274"/>
      <c r="E14" s="274"/>
      <c r="F14" s="274"/>
      <c r="G14" s="274"/>
      <c r="H14" s="275"/>
      <c r="I14" s="276"/>
      <c r="J14" s="277"/>
      <c r="K14" s="278"/>
      <c r="L14" s="12"/>
      <c r="M14" s="12"/>
      <c r="N14" s="12"/>
      <c r="O14" s="12"/>
      <c r="P14" s="12"/>
      <c r="Q14" s="12"/>
    </row>
    <row r="15" spans="1:17" ht="15" customHeight="1" thickTop="1" thickBot="1">
      <c r="B15" s="12"/>
      <c r="C15" s="301" t="s">
        <v>196</v>
      </c>
      <c r="D15" s="292"/>
      <c r="E15" s="292"/>
      <c r="F15" s="292"/>
      <c r="G15" s="292"/>
      <c r="H15" s="293"/>
      <c r="I15" s="237"/>
      <c r="J15" s="237"/>
      <c r="K15" s="238"/>
      <c r="L15" s="12"/>
      <c r="M15" s="12"/>
      <c r="N15" s="12"/>
      <c r="O15" s="12"/>
      <c r="P15" s="12"/>
      <c r="Q15" s="12"/>
    </row>
    <row r="16" spans="1:17" ht="15" customHeight="1" thickTop="1" thickBot="1">
      <c r="B16" s="12"/>
      <c r="C16" s="294"/>
      <c r="D16" s="295"/>
      <c r="E16" s="295"/>
      <c r="F16" s="295"/>
      <c r="G16" s="295"/>
      <c r="H16" s="296"/>
      <c r="I16" s="237"/>
      <c r="J16" s="237"/>
      <c r="K16" s="238"/>
      <c r="L16" s="12"/>
      <c r="M16" s="12"/>
      <c r="N16" s="12"/>
      <c r="O16" s="12"/>
      <c r="P16" s="12"/>
      <c r="Q16" s="12"/>
    </row>
    <row r="17" spans="2:18" ht="15" customHeight="1" thickTop="1" thickBot="1">
      <c r="B17" s="12"/>
      <c r="C17" s="294"/>
      <c r="D17" s="295"/>
      <c r="E17" s="295"/>
      <c r="F17" s="295"/>
      <c r="G17" s="295"/>
      <c r="H17" s="296"/>
      <c r="I17" s="237"/>
      <c r="J17" s="237"/>
      <c r="K17" s="238"/>
      <c r="L17" s="12"/>
      <c r="M17" s="12"/>
      <c r="N17" s="12"/>
      <c r="O17" s="12"/>
      <c r="P17" s="12"/>
      <c r="Q17" s="12"/>
    </row>
    <row r="18" spans="2:18" ht="15" customHeight="1" thickTop="1" thickBot="1">
      <c r="B18" s="12"/>
      <c r="C18" s="297"/>
      <c r="D18" s="298"/>
      <c r="E18" s="298"/>
      <c r="F18" s="298"/>
      <c r="G18" s="298"/>
      <c r="H18" s="299"/>
      <c r="I18" s="237"/>
      <c r="J18" s="237"/>
      <c r="K18" s="238"/>
      <c r="L18" s="12"/>
      <c r="M18" s="12"/>
      <c r="N18" s="12"/>
      <c r="O18" s="12"/>
      <c r="P18" s="12"/>
      <c r="Q18" s="12"/>
    </row>
    <row r="19" spans="2:18" ht="15" customHeight="1" thickTop="1" thickBot="1">
      <c r="B19" s="12"/>
      <c r="C19" s="248"/>
      <c r="D19" s="248"/>
      <c r="E19" s="12"/>
      <c r="F19" s="243" t="s">
        <v>2</v>
      </c>
      <c r="G19" s="243"/>
      <c r="H19" s="243"/>
      <c r="I19" s="244"/>
      <c r="J19" s="244"/>
      <c r="K19" s="245"/>
      <c r="L19" s="338">
        <f>SUM(I15:K18)</f>
        <v>0</v>
      </c>
      <c r="M19" s="338"/>
      <c r="N19" s="338"/>
      <c r="O19" s="12"/>
      <c r="P19" s="12"/>
      <c r="Q19" s="12"/>
    </row>
    <row r="20" spans="2:18" s="135" customFormat="1" ht="15" customHeight="1" thickTop="1">
      <c r="B20" s="12"/>
      <c r="C20" s="136"/>
      <c r="D20" s="136"/>
      <c r="E20" s="12"/>
      <c r="F20" s="14"/>
      <c r="G20" s="14"/>
      <c r="H20" s="14"/>
      <c r="I20" s="14"/>
      <c r="J20" s="14"/>
      <c r="K20" s="14"/>
      <c r="L20" s="15"/>
      <c r="M20" s="15"/>
      <c r="N20" s="15"/>
      <c r="O20" s="12"/>
      <c r="P20" s="12"/>
      <c r="Q20" s="12"/>
    </row>
    <row r="21" spans="2:18" ht="15" customHeight="1" thickBot="1">
      <c r="B21" s="247" t="s">
        <v>83</v>
      </c>
      <c r="C21" s="247"/>
      <c r="D21" s="247"/>
      <c r="E21" s="247"/>
      <c r="F21" s="247"/>
      <c r="G21" s="247"/>
      <c r="H21" s="247"/>
      <c r="I21" s="247"/>
      <c r="J21" s="247"/>
      <c r="K21" s="247"/>
      <c r="L21" s="247"/>
      <c r="M21" s="247"/>
      <c r="N21" s="247"/>
      <c r="O21" s="247"/>
      <c r="P21" s="247"/>
      <c r="Q21" s="12"/>
    </row>
    <row r="22" spans="2:18" ht="15" customHeight="1" thickTop="1" thickBot="1">
      <c r="B22" s="12"/>
      <c r="C22" s="279" t="s">
        <v>122</v>
      </c>
      <c r="D22" s="280"/>
      <c r="E22" s="280"/>
      <c r="F22" s="280"/>
      <c r="G22" s="280"/>
      <c r="H22" s="281"/>
      <c r="I22" s="237"/>
      <c r="J22" s="237"/>
      <c r="K22" s="238"/>
      <c r="L22" s="12"/>
      <c r="M22" s="12"/>
      <c r="N22" s="12"/>
      <c r="O22" s="12"/>
      <c r="P22" s="12"/>
      <c r="Q22" s="12"/>
    </row>
    <row r="23" spans="2:18" ht="15" customHeight="1" thickTop="1" thickBot="1">
      <c r="B23" s="12"/>
      <c r="C23" s="282"/>
      <c r="D23" s="283"/>
      <c r="E23" s="283"/>
      <c r="F23" s="283"/>
      <c r="G23" s="283"/>
      <c r="H23" s="284"/>
      <c r="I23" s="237"/>
      <c r="J23" s="237"/>
      <c r="K23" s="238"/>
      <c r="L23" s="12"/>
      <c r="M23" s="12"/>
      <c r="N23" s="12"/>
      <c r="O23" s="12"/>
      <c r="P23" s="12"/>
      <c r="Q23" s="12"/>
    </row>
    <row r="24" spans="2:18" ht="15" customHeight="1" thickTop="1" thickBot="1">
      <c r="B24" s="12"/>
      <c r="C24" s="12"/>
      <c r="D24" s="12"/>
      <c r="E24" s="12"/>
      <c r="F24" s="243" t="s">
        <v>3</v>
      </c>
      <c r="G24" s="243"/>
      <c r="H24" s="243"/>
      <c r="I24" s="244"/>
      <c r="J24" s="244"/>
      <c r="K24" s="245"/>
      <c r="L24" s="338">
        <f>SUM(I22:K23)</f>
        <v>0</v>
      </c>
      <c r="M24" s="338"/>
      <c r="N24" s="338"/>
      <c r="O24" s="12"/>
      <c r="P24" s="12"/>
      <c r="Q24" s="12"/>
    </row>
    <row r="25" spans="2:18" s="135" customFormat="1" ht="15" customHeight="1" thickTop="1" thickBot="1">
      <c r="B25" s="12"/>
      <c r="C25" s="12"/>
      <c r="D25" s="12"/>
      <c r="E25" s="12"/>
      <c r="F25" s="14"/>
      <c r="G25" s="14"/>
      <c r="H25" s="14"/>
      <c r="I25" s="14"/>
      <c r="J25" s="14"/>
      <c r="K25" s="14"/>
      <c r="L25" s="15"/>
      <c r="M25" s="15"/>
      <c r="N25" s="15"/>
      <c r="O25" s="12"/>
      <c r="P25" s="12"/>
      <c r="Q25" s="12"/>
    </row>
    <row r="26" spans="2:18" s="135" customFormat="1" ht="15" customHeight="1" thickTop="1" thickBot="1">
      <c r="B26" s="285" t="s">
        <v>125</v>
      </c>
      <c r="C26" s="285"/>
      <c r="D26" s="285"/>
      <c r="E26" s="285"/>
      <c r="F26" s="285"/>
      <c r="G26" s="162"/>
      <c r="H26" s="162"/>
      <c r="I26" s="162"/>
      <c r="J26" s="162"/>
      <c r="K26" s="170"/>
      <c r="L26" s="236"/>
      <c r="M26" s="237"/>
      <c r="N26" s="238"/>
      <c r="O26" s="12"/>
      <c r="P26" s="12"/>
      <c r="Q26" s="12"/>
    </row>
    <row r="27" spans="2:18" ht="15" customHeight="1" thickTop="1">
      <c r="B27" s="12"/>
      <c r="C27" s="12"/>
      <c r="D27" s="12"/>
      <c r="E27" s="12"/>
      <c r="F27" s="14"/>
      <c r="G27" s="14"/>
      <c r="H27" s="14"/>
      <c r="I27" s="14"/>
      <c r="J27" s="14"/>
      <c r="K27" s="14"/>
      <c r="L27" s="15"/>
      <c r="M27" s="15"/>
      <c r="N27" s="15"/>
      <c r="O27" s="12"/>
      <c r="P27" s="12"/>
      <c r="Q27" s="12"/>
    </row>
    <row r="28" spans="2:18" ht="15" customHeight="1" thickBot="1">
      <c r="B28" s="247" t="s">
        <v>89</v>
      </c>
      <c r="C28" s="247"/>
      <c r="D28" s="247"/>
      <c r="E28" s="247"/>
      <c r="F28" s="247"/>
      <c r="G28" s="247"/>
      <c r="H28" s="247"/>
      <c r="I28" s="247"/>
      <c r="J28" s="247"/>
      <c r="K28" s="247"/>
      <c r="L28" s="247"/>
      <c r="M28" s="247"/>
      <c r="N28" s="247"/>
      <c r="O28" s="12"/>
      <c r="P28" s="12"/>
      <c r="Q28" s="12"/>
      <c r="R28" s="2"/>
    </row>
    <row r="29" spans="2:18" ht="15" customHeight="1" thickTop="1" thickBot="1">
      <c r="B29" s="12"/>
      <c r="C29" s="263" t="s">
        <v>126</v>
      </c>
      <c r="D29" s="264"/>
      <c r="E29" s="264"/>
      <c r="F29" s="264"/>
      <c r="G29" s="264"/>
      <c r="H29" s="265"/>
      <c r="I29" s="237"/>
      <c r="J29" s="237"/>
      <c r="K29" s="238"/>
      <c r="L29" s="12"/>
      <c r="M29" s="12"/>
      <c r="N29" s="12"/>
      <c r="O29" s="12"/>
      <c r="P29" s="12"/>
      <c r="Q29" s="12"/>
      <c r="R29" s="2"/>
    </row>
    <row r="30" spans="2:18" ht="15" customHeight="1" thickTop="1" thickBot="1">
      <c r="B30" s="12"/>
      <c r="C30" s="271" t="s">
        <v>127</v>
      </c>
      <c r="D30" s="272"/>
      <c r="E30" s="272"/>
      <c r="F30" s="272"/>
      <c r="G30" s="272"/>
      <c r="H30" s="273"/>
      <c r="I30" s="237"/>
      <c r="J30" s="237"/>
      <c r="K30" s="238"/>
      <c r="L30" s="12"/>
      <c r="M30" s="12"/>
      <c r="N30" s="12"/>
      <c r="O30" s="12"/>
      <c r="P30" s="12"/>
      <c r="Q30" s="12"/>
      <c r="R30" s="2"/>
    </row>
    <row r="31" spans="2:18" ht="15" customHeight="1" thickTop="1" thickBot="1">
      <c r="B31" s="16"/>
      <c r="C31" s="16"/>
      <c r="D31" s="16"/>
      <c r="E31" s="16"/>
      <c r="F31" s="243" t="s">
        <v>4</v>
      </c>
      <c r="G31" s="243"/>
      <c r="H31" s="243"/>
      <c r="I31" s="244"/>
      <c r="J31" s="244"/>
      <c r="K31" s="245"/>
      <c r="L31" s="338">
        <f>SUM(I29:K30)</f>
        <v>0</v>
      </c>
      <c r="M31" s="338"/>
      <c r="N31" s="338"/>
      <c r="O31" s="12"/>
      <c r="P31" s="12"/>
      <c r="Q31" s="12"/>
      <c r="R31" s="2"/>
    </row>
    <row r="32" spans="2:18" ht="15" customHeight="1" thickTop="1" thickBot="1">
      <c r="B32" s="12"/>
      <c r="C32" s="12"/>
      <c r="D32" s="12"/>
      <c r="E32" s="12"/>
      <c r="F32" s="14"/>
      <c r="G32" s="14"/>
      <c r="H32" s="14"/>
      <c r="I32" s="14"/>
      <c r="J32" s="14"/>
      <c r="K32" s="14"/>
      <c r="L32" s="15"/>
      <c r="M32" s="15"/>
      <c r="N32" s="15"/>
      <c r="O32" s="12"/>
      <c r="P32" s="12"/>
      <c r="Q32" s="12"/>
      <c r="R32" s="2"/>
    </row>
    <row r="33" spans="1:18" ht="15" customHeight="1" thickTop="1" thickBot="1">
      <c r="B33" s="239" t="s">
        <v>105</v>
      </c>
      <c r="C33" s="239"/>
      <c r="D33" s="239"/>
      <c r="E33" s="239"/>
      <c r="F33" s="239"/>
      <c r="G33" s="140"/>
      <c r="H33" s="302" t="s">
        <v>124</v>
      </c>
      <c r="I33" s="302"/>
      <c r="J33" s="302"/>
      <c r="K33" s="141"/>
      <c r="L33" s="236"/>
      <c r="M33" s="237"/>
      <c r="N33" s="238"/>
      <c r="O33" s="12"/>
      <c r="P33" s="12"/>
      <c r="Q33" s="12"/>
      <c r="R33" s="2"/>
    </row>
    <row r="34" spans="1:18" ht="15" customHeight="1" thickTop="1" thickBot="1">
      <c r="B34" s="5"/>
      <c r="C34" s="5"/>
      <c r="D34" s="5"/>
      <c r="E34" s="5"/>
      <c r="F34" s="5"/>
      <c r="G34" s="5"/>
      <c r="H34" s="5"/>
      <c r="I34" s="5"/>
      <c r="J34" s="5"/>
      <c r="K34" s="12"/>
      <c r="L34" s="41"/>
      <c r="M34" s="41"/>
      <c r="N34" s="41"/>
      <c r="O34" s="12"/>
      <c r="P34" s="12"/>
      <c r="Q34" s="12"/>
      <c r="R34" s="2"/>
    </row>
    <row r="35" spans="1:18" ht="15" customHeight="1" thickTop="1" thickBot="1">
      <c r="A35" s="120" t="s">
        <v>85</v>
      </c>
      <c r="B35" s="261" t="s">
        <v>88</v>
      </c>
      <c r="C35" s="261"/>
      <c r="D35" s="261"/>
      <c r="E35" s="261"/>
      <c r="F35" s="261"/>
      <c r="G35" s="261"/>
      <c r="H35" s="261"/>
      <c r="I35" s="261"/>
      <c r="J35" s="261"/>
      <c r="K35" s="130" t="s">
        <v>21</v>
      </c>
      <c r="L35" s="236">
        <f>L58</f>
        <v>0</v>
      </c>
      <c r="M35" s="237"/>
      <c r="N35" s="238"/>
      <c r="O35" s="12"/>
      <c r="P35" s="12"/>
      <c r="Q35" s="12"/>
      <c r="R35" s="2"/>
    </row>
    <row r="36" spans="1:18" ht="15" customHeight="1" thickTop="1">
      <c r="B36" s="7"/>
      <c r="C36" s="7"/>
      <c r="D36" s="7"/>
      <c r="E36" s="7"/>
      <c r="F36" s="7"/>
      <c r="G36" s="7"/>
      <c r="H36" s="7"/>
      <c r="I36" s="7"/>
      <c r="J36" s="7"/>
      <c r="K36" s="16"/>
      <c r="L36" s="41"/>
      <c r="M36" s="41"/>
      <c r="N36" s="41"/>
      <c r="O36" s="12"/>
      <c r="P36" s="12"/>
      <c r="Q36" s="12"/>
      <c r="R36" s="2"/>
    </row>
    <row r="37" spans="1:18" ht="15" customHeight="1" thickBot="1">
      <c r="B37" s="12"/>
      <c r="C37" s="12"/>
      <c r="D37" s="12"/>
      <c r="E37" s="12"/>
      <c r="F37" s="12"/>
      <c r="G37" s="12"/>
      <c r="H37" s="12"/>
      <c r="I37" s="12"/>
      <c r="J37" s="12"/>
      <c r="K37" s="12"/>
      <c r="L37" s="12"/>
      <c r="M37" s="12"/>
      <c r="N37" s="12"/>
      <c r="O37" s="12"/>
      <c r="P37" s="12"/>
      <c r="Q37" s="12"/>
      <c r="R37" s="2"/>
    </row>
    <row r="38" spans="1:18" ht="15" customHeight="1" thickTop="1" thickBot="1">
      <c r="B38" s="12"/>
      <c r="C38" s="12"/>
      <c r="D38" s="12"/>
      <c r="E38" s="12"/>
      <c r="F38" s="262" t="s">
        <v>14</v>
      </c>
      <c r="G38" s="262"/>
      <c r="H38" s="262"/>
      <c r="I38" s="262"/>
      <c r="J38" s="262"/>
      <c r="K38" s="18"/>
      <c r="L38" s="333">
        <f>SUM(L12,L19,L24,L26,L31,L33,L35)</f>
        <v>0</v>
      </c>
      <c r="M38" s="334"/>
      <c r="N38" s="335"/>
      <c r="O38" s="81">
        <f>L38</f>
        <v>0</v>
      </c>
      <c r="P38" s="12"/>
      <c r="Q38" s="12"/>
      <c r="R38" s="2"/>
    </row>
    <row r="39" spans="1:18" ht="15" customHeight="1" thickTop="1">
      <c r="B39" s="12"/>
      <c r="C39" s="12"/>
      <c r="D39" s="12"/>
      <c r="E39" s="12"/>
      <c r="F39" s="10"/>
      <c r="G39" s="10"/>
      <c r="H39" s="10"/>
      <c r="I39" s="10"/>
      <c r="J39" s="10"/>
      <c r="K39" s="12"/>
      <c r="L39" s="15"/>
      <c r="M39" s="41"/>
      <c r="N39" s="41"/>
      <c r="O39" s="12"/>
      <c r="P39" s="12"/>
      <c r="Q39" s="12"/>
      <c r="R39" s="2"/>
    </row>
    <row r="40" spans="1:18" ht="15" customHeight="1" thickBot="1">
      <c r="B40" s="12"/>
      <c r="C40" s="19"/>
      <c r="D40" s="19"/>
      <c r="E40" s="19"/>
      <c r="F40" s="19"/>
      <c r="G40" s="19"/>
      <c r="H40" s="19"/>
      <c r="I40" s="39"/>
      <c r="J40" s="39"/>
      <c r="K40" s="39"/>
      <c r="L40" s="39"/>
      <c r="M40" s="39"/>
      <c r="N40" s="39"/>
      <c r="O40" s="12"/>
      <c r="P40" s="12"/>
      <c r="Q40" s="12"/>
      <c r="R40" s="2"/>
    </row>
    <row r="41" spans="1:18" ht="15" customHeight="1">
      <c r="A41" s="9"/>
      <c r="B41" s="20"/>
      <c r="C41" s="21"/>
      <c r="D41" s="21"/>
      <c r="E41" s="21"/>
      <c r="F41" s="21"/>
      <c r="G41" s="21"/>
      <c r="H41" s="21"/>
      <c r="I41" s="21"/>
      <c r="J41" s="21"/>
      <c r="K41" s="21"/>
      <c r="L41" s="21"/>
      <c r="M41" s="21"/>
      <c r="N41" s="21"/>
      <c r="O41" s="20"/>
      <c r="P41" s="20"/>
      <c r="Q41" s="20"/>
      <c r="R41" s="2"/>
    </row>
    <row r="42" spans="1:18" ht="15" customHeight="1" thickBot="1">
      <c r="B42" s="261" t="s">
        <v>87</v>
      </c>
      <c r="C42" s="261"/>
      <c r="D42" s="261"/>
      <c r="E42" s="261"/>
      <c r="F42" s="261"/>
      <c r="G42" s="261"/>
      <c r="H42" s="261"/>
      <c r="I42" s="261"/>
      <c r="J42" s="261"/>
      <c r="K42" s="12"/>
      <c r="L42" s="12"/>
      <c r="M42" s="12"/>
      <c r="N42" s="12"/>
      <c r="O42" s="12"/>
      <c r="P42" s="12"/>
      <c r="Q42" s="12"/>
      <c r="R42" s="2"/>
    </row>
    <row r="43" spans="1:18" ht="15" customHeight="1" thickTop="1">
      <c r="B43" s="39"/>
      <c r="C43" s="39"/>
      <c r="D43" s="39"/>
      <c r="E43" s="39"/>
      <c r="F43" s="39"/>
      <c r="G43" s="39"/>
      <c r="H43" s="39"/>
      <c r="I43" s="39"/>
      <c r="J43" s="39"/>
      <c r="K43" s="39"/>
      <c r="L43" s="39"/>
      <c r="M43" s="39"/>
      <c r="N43" s="39"/>
      <c r="O43" s="12"/>
      <c r="P43" s="12"/>
      <c r="Q43" s="12"/>
      <c r="R43" s="2"/>
    </row>
    <row r="44" spans="1:18" ht="15" customHeight="1">
      <c r="B44" s="269" t="s">
        <v>45</v>
      </c>
      <c r="C44" s="269"/>
      <c r="D44" s="269"/>
      <c r="E44" s="269"/>
      <c r="F44" s="269"/>
      <c r="G44" s="269"/>
      <c r="H44" s="269"/>
      <c r="I44" s="269"/>
      <c r="J44" s="269"/>
      <c r="K44" s="270"/>
      <c r="L44" s="251"/>
      <c r="M44" s="252"/>
      <c r="N44" s="253"/>
      <c r="O44" s="71">
        <f>L44</f>
        <v>0</v>
      </c>
      <c r="P44" s="12"/>
      <c r="Q44" s="12"/>
      <c r="R44" s="2"/>
    </row>
    <row r="45" spans="1:18" ht="15" customHeight="1">
      <c r="B45" s="269"/>
      <c r="C45" s="269"/>
      <c r="D45" s="269"/>
      <c r="E45" s="269"/>
      <c r="F45" s="269"/>
      <c r="G45" s="269"/>
      <c r="H45" s="269"/>
      <c r="I45" s="269"/>
      <c r="J45" s="269"/>
      <c r="K45" s="269"/>
      <c r="L45" s="39"/>
      <c r="M45" s="39"/>
      <c r="N45" s="39"/>
      <c r="O45" s="12"/>
      <c r="P45" s="12"/>
      <c r="Q45" s="12"/>
      <c r="R45" s="2"/>
    </row>
    <row r="46" spans="1:18" ht="15" customHeight="1">
      <c r="B46" s="39"/>
      <c r="C46" s="39"/>
      <c r="D46" s="39"/>
      <c r="E46" s="39"/>
      <c r="F46" s="39"/>
      <c r="G46" s="39"/>
      <c r="H46" s="39"/>
      <c r="I46" s="39"/>
      <c r="J46" s="39"/>
      <c r="K46" s="39"/>
      <c r="L46" s="39"/>
      <c r="M46" s="39"/>
      <c r="N46" s="39"/>
      <c r="R46" s="2"/>
    </row>
    <row r="47" spans="1:18" ht="15" customHeight="1">
      <c r="B47" s="39"/>
      <c r="C47" s="39"/>
      <c r="D47" s="39"/>
      <c r="E47" s="39"/>
      <c r="F47" s="39"/>
      <c r="G47" s="39"/>
      <c r="H47" s="39"/>
      <c r="I47" s="39"/>
      <c r="J47" s="39"/>
      <c r="K47" s="39"/>
      <c r="L47" s="39"/>
      <c r="M47" s="39"/>
      <c r="N47" s="39"/>
      <c r="R47" s="2"/>
    </row>
    <row r="48" spans="1:18" ht="15" customHeight="1">
      <c r="B48" s="4"/>
      <c r="C48" s="4"/>
      <c r="D48" s="4"/>
      <c r="E48" s="4"/>
      <c r="F48" s="4"/>
      <c r="G48" s="4"/>
      <c r="H48" s="4"/>
      <c r="I48" s="4"/>
      <c r="J48" s="4"/>
      <c r="K48" s="4"/>
      <c r="L48" s="4"/>
      <c r="M48" s="4"/>
      <c r="N48" s="4"/>
      <c r="R48" s="2"/>
    </row>
    <row r="49" spans="1:18" ht="15" customHeight="1">
      <c r="R49" s="2"/>
    </row>
    <row r="50" spans="1:18">
      <c r="A50" s="257"/>
      <c r="B50" s="257"/>
      <c r="C50" s="257"/>
      <c r="R50" s="2"/>
    </row>
    <row r="51" spans="1:18" ht="15" customHeight="1">
      <c r="B51" s="249"/>
      <c r="C51" s="249"/>
      <c r="D51" s="249"/>
      <c r="E51" s="249"/>
      <c r="R51" s="2"/>
    </row>
    <row r="52" spans="1:18">
      <c r="A52" s="113" t="s">
        <v>21</v>
      </c>
      <c r="B52" s="331" t="s">
        <v>37</v>
      </c>
      <c r="C52" s="331"/>
      <c r="D52" s="331"/>
      <c r="E52" s="331"/>
      <c r="F52" s="331"/>
      <c r="G52" s="331"/>
      <c r="H52" s="331"/>
      <c r="I52" s="331"/>
      <c r="J52" s="331"/>
      <c r="K52" s="331"/>
      <c r="L52" s="331"/>
      <c r="M52" s="331"/>
      <c r="N52" s="331"/>
      <c r="O52" s="331"/>
      <c r="P52" s="331"/>
      <c r="Q52" s="331"/>
      <c r="R52" s="2"/>
    </row>
    <row r="53" spans="1:18">
      <c r="B53" s="330" t="s">
        <v>22</v>
      </c>
      <c r="C53" s="330"/>
      <c r="D53" s="330"/>
      <c r="E53" s="330"/>
      <c r="F53" s="330"/>
      <c r="G53" s="330"/>
      <c r="H53" s="330"/>
      <c r="I53" s="330"/>
      <c r="J53" s="330"/>
      <c r="K53" s="330"/>
      <c r="L53" s="330"/>
      <c r="M53" s="330"/>
      <c r="N53" s="330"/>
      <c r="O53" s="330"/>
      <c r="P53" s="330"/>
      <c r="R53" s="2"/>
    </row>
    <row r="54" spans="1:18" ht="15.75" thickBot="1">
      <c r="A54" s="355" t="s">
        <v>82</v>
      </c>
      <c r="B54" s="355"/>
      <c r="C54" s="38"/>
      <c r="D54" s="38"/>
      <c r="E54" s="38"/>
      <c r="F54" s="38"/>
      <c r="G54" s="38"/>
      <c r="H54" s="38"/>
      <c r="I54" s="38"/>
      <c r="J54" s="38"/>
      <c r="K54" s="38"/>
      <c r="L54" s="38"/>
      <c r="M54" s="38"/>
      <c r="N54" s="38"/>
      <c r="O54" s="38"/>
      <c r="P54" s="38"/>
      <c r="R54" s="2"/>
    </row>
    <row r="55" spans="1:18" ht="16.5" thickTop="1" thickBot="1">
      <c r="B55" s="350" t="s">
        <v>35</v>
      </c>
      <c r="C55" s="351"/>
      <c r="D55" s="351"/>
      <c r="E55" s="351"/>
      <c r="F55" s="351"/>
      <c r="G55" s="352"/>
      <c r="H55" s="353"/>
      <c r="I55" s="353"/>
      <c r="J55" s="353"/>
      <c r="K55" s="354"/>
      <c r="L55" s="40"/>
      <c r="M55" s="40"/>
      <c r="N55" s="40"/>
      <c r="O55" s="40"/>
      <c r="P55" s="40"/>
      <c r="Q55" s="12"/>
      <c r="R55" s="2"/>
    </row>
    <row r="56" spans="1:18" ht="15.75" thickTop="1">
      <c r="B56" s="248"/>
      <c r="C56" s="248"/>
      <c r="D56" s="19"/>
      <c r="E56" s="36"/>
      <c r="F56" s="19"/>
      <c r="G56" s="19"/>
      <c r="H56" s="19"/>
      <c r="I56" s="19"/>
      <c r="J56" s="19"/>
      <c r="K56" s="19"/>
      <c r="L56" s="19"/>
      <c r="M56" s="12"/>
      <c r="N56" s="12"/>
      <c r="O56" s="12"/>
      <c r="P56" s="12"/>
      <c r="Q56" s="12"/>
      <c r="R56" s="2"/>
    </row>
    <row r="57" spans="1:18">
      <c r="B57" s="348" t="s">
        <v>195</v>
      </c>
      <c r="C57" s="348"/>
      <c r="D57" s="348"/>
      <c r="E57" s="348"/>
      <c r="F57" s="348"/>
      <c r="G57" s="348"/>
      <c r="H57" s="348"/>
      <c r="I57" s="348" t="s">
        <v>23</v>
      </c>
      <c r="J57" s="348"/>
      <c r="K57" s="348"/>
      <c r="L57" s="348" t="s">
        <v>24</v>
      </c>
      <c r="M57" s="348"/>
      <c r="N57" s="348"/>
      <c r="O57" s="348"/>
      <c r="P57" s="348"/>
      <c r="Q57" s="348"/>
      <c r="R57" s="2"/>
    </row>
    <row r="58" spans="1:18">
      <c r="B58" s="345" t="s">
        <v>190</v>
      </c>
      <c r="C58" s="346"/>
      <c r="D58" s="346"/>
      <c r="E58" s="346"/>
      <c r="F58" s="346"/>
      <c r="G58" s="346"/>
      <c r="H58" s="347"/>
      <c r="I58" s="343">
        <v>0</v>
      </c>
      <c r="J58" s="343"/>
      <c r="K58" s="343"/>
      <c r="L58" s="349">
        <f>G55*I58</f>
        <v>0</v>
      </c>
      <c r="M58" s="349"/>
      <c r="N58" s="349"/>
      <c r="O58" s="349"/>
      <c r="P58" s="349"/>
      <c r="Q58" s="349"/>
      <c r="R58" s="2"/>
    </row>
    <row r="59" spans="1:18">
      <c r="B59" s="342" t="s">
        <v>191</v>
      </c>
      <c r="C59" s="342"/>
      <c r="D59" s="342"/>
      <c r="E59" s="342"/>
      <c r="F59" s="342"/>
      <c r="G59" s="342"/>
      <c r="H59" s="342"/>
      <c r="I59" s="343">
        <v>0</v>
      </c>
      <c r="J59" s="343"/>
      <c r="K59" s="343"/>
      <c r="L59" s="349">
        <f>G55*I59</f>
        <v>0</v>
      </c>
      <c r="M59" s="349"/>
      <c r="N59" s="349"/>
      <c r="O59" s="349"/>
      <c r="P59" s="349"/>
      <c r="Q59" s="349"/>
      <c r="R59" s="2"/>
    </row>
    <row r="60" spans="1:18">
      <c r="B60" s="345" t="s">
        <v>192</v>
      </c>
      <c r="C60" s="346"/>
      <c r="D60" s="346"/>
      <c r="E60" s="346"/>
      <c r="F60" s="346"/>
      <c r="G60" s="346"/>
      <c r="H60" s="347"/>
      <c r="I60" s="343">
        <v>0</v>
      </c>
      <c r="J60" s="343"/>
      <c r="K60" s="343"/>
      <c r="L60" s="344">
        <f>G55*I60</f>
        <v>0</v>
      </c>
      <c r="M60" s="344"/>
      <c r="N60" s="344"/>
      <c r="O60" s="344"/>
      <c r="P60" s="344"/>
      <c r="Q60" s="344"/>
      <c r="R60" s="2"/>
    </row>
    <row r="61" spans="1:18">
      <c r="B61" s="342" t="s">
        <v>193</v>
      </c>
      <c r="C61" s="342"/>
      <c r="D61" s="342"/>
      <c r="E61" s="342"/>
      <c r="F61" s="342"/>
      <c r="G61" s="342"/>
      <c r="H61" s="342"/>
      <c r="I61" s="343">
        <v>0</v>
      </c>
      <c r="J61" s="343"/>
      <c r="K61" s="343"/>
      <c r="L61" s="344">
        <f>G55*I61</f>
        <v>0</v>
      </c>
      <c r="M61" s="344"/>
      <c r="N61" s="344"/>
      <c r="O61" s="344"/>
      <c r="P61" s="344"/>
      <c r="Q61" s="344"/>
      <c r="R61" s="2"/>
    </row>
    <row r="62" spans="1:18">
      <c r="B62" s="342" t="s">
        <v>194</v>
      </c>
      <c r="C62" s="342"/>
      <c r="D62" s="342"/>
      <c r="E62" s="342"/>
      <c r="F62" s="342"/>
      <c r="G62" s="342"/>
      <c r="H62" s="342"/>
      <c r="I62" s="343">
        <v>0</v>
      </c>
      <c r="J62" s="343"/>
      <c r="K62" s="343"/>
      <c r="L62" s="344">
        <f>G55*I62</f>
        <v>0</v>
      </c>
      <c r="M62" s="344"/>
      <c r="N62" s="344"/>
      <c r="O62" s="344"/>
      <c r="P62" s="344"/>
      <c r="Q62" s="344"/>
      <c r="R62" s="2"/>
    </row>
    <row r="63" spans="1:18">
      <c r="R63" s="2"/>
    </row>
    <row r="64" spans="1:18">
      <c r="R64" s="2"/>
    </row>
    <row r="65" spans="18:18">
      <c r="R65" s="2"/>
    </row>
    <row r="66" spans="18:18">
      <c r="R66" s="2"/>
    </row>
    <row r="67" spans="18:18">
      <c r="R67" s="2"/>
    </row>
    <row r="68" spans="18:18">
      <c r="R68" s="2"/>
    </row>
    <row r="69" spans="18:18">
      <c r="R69" s="2"/>
    </row>
    <row r="70" spans="18:18">
      <c r="R70" s="2"/>
    </row>
    <row r="71" spans="18:18">
      <c r="R71" s="2"/>
    </row>
    <row r="72" spans="18:18">
      <c r="R72" s="2"/>
    </row>
    <row r="73" spans="18:18">
      <c r="R73" s="2"/>
    </row>
    <row r="74" spans="18:18">
      <c r="R74" s="2"/>
    </row>
    <row r="75" spans="18:18">
      <c r="R75" s="2"/>
    </row>
    <row r="76" spans="18:18">
      <c r="R76" s="2"/>
    </row>
    <row r="77" spans="18:18">
      <c r="R77" s="2"/>
    </row>
    <row r="78" spans="18:18">
      <c r="R78" s="2"/>
    </row>
    <row r="79" spans="18:18">
      <c r="R79" s="2"/>
    </row>
    <row r="80" spans="18:18">
      <c r="R80" s="2"/>
    </row>
    <row r="81" spans="18:18">
      <c r="R81" s="2"/>
    </row>
    <row r="82" spans="18:18">
      <c r="R82" s="2"/>
    </row>
    <row r="83" spans="18:18">
      <c r="R83" s="2"/>
    </row>
    <row r="84" spans="18:18">
      <c r="R84" s="2"/>
    </row>
    <row r="85" spans="18:18">
      <c r="R85" s="2"/>
    </row>
    <row r="86" spans="18:18">
      <c r="R86" s="2"/>
    </row>
    <row r="87" spans="18:18">
      <c r="R87" s="2"/>
    </row>
    <row r="88" spans="18:18">
      <c r="R88" s="2"/>
    </row>
    <row r="89" spans="18:18">
      <c r="R89" s="2"/>
    </row>
    <row r="90" spans="18:18">
      <c r="R90" s="2"/>
    </row>
    <row r="91" spans="18:18">
      <c r="R91" s="2"/>
    </row>
    <row r="92" spans="18:18">
      <c r="R92" s="2"/>
    </row>
    <row r="93" spans="18:18">
      <c r="R93" s="2"/>
    </row>
    <row r="94" spans="18:18">
      <c r="R94" s="2"/>
    </row>
    <row r="95" spans="18:18">
      <c r="R95" s="2"/>
    </row>
    <row r="96" spans="18:18">
      <c r="R96" s="2"/>
    </row>
    <row r="97" spans="18:18">
      <c r="R97" s="2"/>
    </row>
    <row r="98" spans="18:18">
      <c r="R98" s="2"/>
    </row>
    <row r="99" spans="18:18">
      <c r="R99" s="2"/>
    </row>
    <row r="100" spans="18:18">
      <c r="R100" s="2"/>
    </row>
    <row r="101" spans="18:18">
      <c r="R101" s="2"/>
    </row>
    <row r="102" spans="18:18">
      <c r="R102" s="2"/>
    </row>
    <row r="103" spans="18:18">
      <c r="R103" s="2"/>
    </row>
    <row r="104" spans="18:18">
      <c r="R104" s="2"/>
    </row>
    <row r="105" spans="18:18">
      <c r="R105" s="2"/>
    </row>
    <row r="106" spans="18:18">
      <c r="R106" s="2"/>
    </row>
    <row r="107" spans="18:18">
      <c r="R107" s="2"/>
    </row>
    <row r="108" spans="18:18">
      <c r="R108" s="2"/>
    </row>
    <row r="109" spans="18:18">
      <c r="R109" s="2"/>
    </row>
    <row r="110" spans="18:18">
      <c r="R110" s="2"/>
    </row>
    <row r="111" spans="18:18">
      <c r="R111" s="2"/>
    </row>
    <row r="112" spans="18:18">
      <c r="R112" s="2"/>
    </row>
    <row r="113" spans="18:18">
      <c r="R113" s="2"/>
    </row>
    <row r="114" spans="18:18">
      <c r="R114" s="2"/>
    </row>
    <row r="115" spans="18:18">
      <c r="R115" s="2"/>
    </row>
    <row r="116" spans="18:18">
      <c r="R116" s="2"/>
    </row>
    <row r="117" spans="18:18">
      <c r="R117" s="2"/>
    </row>
    <row r="118" spans="18:18">
      <c r="R118" s="2"/>
    </row>
    <row r="119" spans="18:18">
      <c r="R119" s="2"/>
    </row>
  </sheetData>
  <sheetProtection sheet="1" objects="1" scenarios="1"/>
  <mergeCells count="76">
    <mergeCell ref="B59:H59"/>
    <mergeCell ref="I59:K59"/>
    <mergeCell ref="L59:Q59"/>
    <mergeCell ref="B45:K45"/>
    <mergeCell ref="A50:C50"/>
    <mergeCell ref="I58:K58"/>
    <mergeCell ref="L58:Q58"/>
    <mergeCell ref="B51:E51"/>
    <mergeCell ref="B52:Q52"/>
    <mergeCell ref="B53:P53"/>
    <mergeCell ref="B55:F55"/>
    <mergeCell ref="G55:K55"/>
    <mergeCell ref="A54:B54"/>
    <mergeCell ref="B56:C56"/>
    <mergeCell ref="B57:H57"/>
    <mergeCell ref="I57:K57"/>
    <mergeCell ref="I18:K18"/>
    <mergeCell ref="L57:Q57"/>
    <mergeCell ref="B58:H58"/>
    <mergeCell ref="B42:J42"/>
    <mergeCell ref="B44:K44"/>
    <mergeCell ref="L44:N44"/>
    <mergeCell ref="B33:F33"/>
    <mergeCell ref="L33:N33"/>
    <mergeCell ref="I29:K29"/>
    <mergeCell ref="H33:J33"/>
    <mergeCell ref="C22:H23"/>
    <mergeCell ref="B26:F26"/>
    <mergeCell ref="I14:K14"/>
    <mergeCell ref="A1:C1"/>
    <mergeCell ref="B5:G5"/>
    <mergeCell ref="F38:J38"/>
    <mergeCell ref="L12:N12"/>
    <mergeCell ref="I30:K30"/>
    <mergeCell ref="C19:D19"/>
    <mergeCell ref="F19:K19"/>
    <mergeCell ref="L19:N19"/>
    <mergeCell ref="I22:K22"/>
    <mergeCell ref="F12:K12"/>
    <mergeCell ref="I23:K23"/>
    <mergeCell ref="F24:K24"/>
    <mergeCell ref="I15:K15"/>
    <mergeCell ref="I16:K16"/>
    <mergeCell ref="I17:K17"/>
    <mergeCell ref="B62:H62"/>
    <mergeCell ref="I62:K62"/>
    <mergeCell ref="L62:Q62"/>
    <mergeCell ref="C15:H18"/>
    <mergeCell ref="B60:H60"/>
    <mergeCell ref="I60:K60"/>
    <mergeCell ref="L60:Q60"/>
    <mergeCell ref="L26:N26"/>
    <mergeCell ref="L31:N31"/>
    <mergeCell ref="B21:P21"/>
    <mergeCell ref="L38:N38"/>
    <mergeCell ref="L24:N24"/>
    <mergeCell ref="B28:N28"/>
    <mergeCell ref="L35:N35"/>
    <mergeCell ref="C29:H29"/>
    <mergeCell ref="C30:H30"/>
    <mergeCell ref="E1:G1"/>
    <mergeCell ref="B14:H14"/>
    <mergeCell ref="B61:H61"/>
    <mergeCell ref="I61:K61"/>
    <mergeCell ref="L61:Q61"/>
    <mergeCell ref="B7:D7"/>
    <mergeCell ref="F7:H7"/>
    <mergeCell ref="I7:K7"/>
    <mergeCell ref="B3:P3"/>
    <mergeCell ref="C8:H11"/>
    <mergeCell ref="I8:K8"/>
    <mergeCell ref="I9:K9"/>
    <mergeCell ref="I10:K10"/>
    <mergeCell ref="I11:K11"/>
    <mergeCell ref="B35:J35"/>
    <mergeCell ref="F31:K31"/>
  </mergeCells>
  <conditionalFormatting sqref="B44:K44">
    <cfRule type="dataBar" priority="21">
      <dataBar>
        <cfvo type="min"/>
        <cfvo type="max"/>
        <color rgb="FF638EC6"/>
      </dataBar>
      <extLst>
        <ext xmlns:x14="http://schemas.microsoft.com/office/spreadsheetml/2009/9/main" uri="{B025F937-C7B1-47D3-B67F-A62EFF666E3E}">
          <x14:id>{66A24DCD-F822-4DBC-BFCB-979DC4A38920}</x14:id>
        </ext>
      </extLst>
    </cfRule>
  </conditionalFormatting>
  <hyperlinks>
    <hyperlink ref="A54:B54" location="ANP!A28" display="VOLVER"/>
    <hyperlink ref="K35" location="ANP!A65" display="((1))"/>
    <hyperlink ref="A1:C1" location="'UD REF'!A1" display="VOLVER A UD REF"/>
    <hyperlink ref="E1:G1" location="COSTES!A1" display="VOLVER A COSTES"/>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66A24DCD-F822-4DBC-BFCB-979DC4A38920}">
            <x14:dataBar minLength="0" maxLength="100" negativeBarColorSameAsPositive="1" axisPosition="none">
              <x14:cfvo type="min"/>
              <x14:cfvo type="max"/>
            </x14:dataBar>
          </x14:cfRule>
          <xm:sqref>B44:K44</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7"/>
  <sheetViews>
    <sheetView showGridLines="0" topLeftCell="A13" zoomScaleNormal="100" workbookViewId="0">
      <selection activeCell="M25" sqref="M25"/>
    </sheetView>
  </sheetViews>
  <sheetFormatPr baseColWidth="10" defaultColWidth="9.140625" defaultRowHeight="15"/>
  <cols>
    <col min="1" max="1" width="4" style="30" customWidth="1"/>
    <col min="2" max="2" width="4.5703125" style="30" customWidth="1"/>
    <col min="3" max="5" width="9.140625" style="30"/>
    <col min="6" max="14" width="4.7109375" style="30" customWidth="1"/>
    <col min="15" max="15" width="3.5703125" style="30" customWidth="1"/>
    <col min="16" max="16" width="2.42578125" style="30" customWidth="1"/>
    <col min="17" max="17" width="2.7109375" style="30" customWidth="1"/>
    <col min="18" max="18" width="4.5703125" style="30" customWidth="1"/>
    <col min="19" max="16384" width="9.140625" style="30"/>
  </cols>
  <sheetData>
    <row r="1" spans="1:17" s="65" customFormat="1" ht="28.5" customHeight="1">
      <c r="A1" s="286" t="s">
        <v>197</v>
      </c>
      <c r="B1" s="287"/>
      <c r="C1" s="288"/>
      <c r="E1" s="240" t="s">
        <v>198</v>
      </c>
      <c r="F1" s="241"/>
      <c r="G1" s="242"/>
    </row>
    <row r="2" spans="1:17" ht="5.25" customHeight="1">
      <c r="B2" s="12"/>
      <c r="C2" s="13"/>
      <c r="D2" s="13"/>
      <c r="E2" s="13"/>
      <c r="F2" s="13"/>
      <c r="G2" s="13"/>
      <c r="H2" s="13"/>
      <c r="I2" s="13"/>
      <c r="J2" s="13"/>
      <c r="K2" s="13"/>
      <c r="L2" s="13"/>
      <c r="M2" s="13"/>
      <c r="N2" s="13"/>
      <c r="O2" s="12"/>
      <c r="P2" s="12"/>
      <c r="Q2" s="12"/>
    </row>
    <row r="3" spans="1:17" ht="21.75" customHeight="1">
      <c r="B3" s="250" t="s">
        <v>36</v>
      </c>
      <c r="C3" s="250"/>
      <c r="D3" s="250"/>
      <c r="E3" s="250"/>
      <c r="F3" s="250"/>
      <c r="G3" s="250"/>
      <c r="H3" s="250"/>
      <c r="I3" s="250"/>
      <c r="J3" s="250"/>
      <c r="K3" s="250"/>
      <c r="L3" s="250"/>
      <c r="M3" s="250"/>
      <c r="N3" s="250"/>
      <c r="O3" s="250"/>
      <c r="P3" s="250"/>
      <c r="Q3" s="12"/>
    </row>
    <row r="4" spans="1:17" s="65" customFormat="1" ht="17.25" customHeight="1">
      <c r="B4" s="64"/>
      <c r="C4" s="64"/>
      <c r="D4" s="64"/>
      <c r="E4" s="64"/>
      <c r="F4" s="64"/>
      <c r="G4" s="64"/>
      <c r="H4" s="64"/>
      <c r="I4" s="64"/>
      <c r="J4" s="64"/>
      <c r="K4" s="64"/>
      <c r="L4" s="64"/>
      <c r="M4" s="64"/>
      <c r="N4" s="64"/>
      <c r="O4" s="64"/>
      <c r="P4" s="64"/>
      <c r="Q4" s="12"/>
    </row>
    <row r="5" spans="1:17" s="65" customFormat="1" ht="15" customHeight="1" thickBot="1">
      <c r="A5" s="132" t="s">
        <v>84</v>
      </c>
      <c r="B5" s="261" t="s">
        <v>81</v>
      </c>
      <c r="C5" s="261"/>
      <c r="D5" s="261"/>
      <c r="E5" s="261"/>
      <c r="F5" s="261"/>
      <c r="G5" s="261"/>
      <c r="H5" s="64"/>
      <c r="I5" s="64"/>
      <c r="J5" s="64"/>
      <c r="K5" s="64"/>
      <c r="L5" s="64"/>
      <c r="M5" s="64"/>
      <c r="N5" s="64"/>
      <c r="O5" s="64"/>
      <c r="P5" s="64"/>
      <c r="Q5" s="12"/>
    </row>
    <row r="6" spans="1:17" ht="15" customHeight="1" thickTop="1">
      <c r="B6" s="12"/>
      <c r="C6" s="12"/>
      <c r="D6" s="12"/>
      <c r="E6" s="12"/>
      <c r="F6" s="12"/>
      <c r="G6" s="12"/>
      <c r="H6" s="12"/>
      <c r="I6" s="12"/>
      <c r="J6" s="12"/>
      <c r="K6" s="12"/>
      <c r="L6" s="12"/>
      <c r="M6" s="12"/>
      <c r="N6" s="12"/>
      <c r="O6" s="12"/>
      <c r="P6" s="12"/>
      <c r="Q6" s="12"/>
    </row>
    <row r="7" spans="1:17" ht="15" customHeight="1" thickBot="1">
      <c r="B7" s="247" t="s">
        <v>20</v>
      </c>
      <c r="C7" s="247"/>
      <c r="D7" s="247"/>
      <c r="E7" s="12"/>
      <c r="F7" s="289"/>
      <c r="G7" s="290"/>
      <c r="H7" s="290"/>
      <c r="I7" s="290"/>
      <c r="J7" s="290"/>
      <c r="K7" s="290"/>
      <c r="L7" s="12"/>
      <c r="M7" s="12"/>
      <c r="N7" s="12"/>
      <c r="O7" s="12"/>
      <c r="P7" s="12"/>
      <c r="Q7" s="12"/>
    </row>
    <row r="8" spans="1:17" ht="15" customHeight="1" thickTop="1" thickBot="1">
      <c r="B8" s="12"/>
      <c r="C8" s="291" t="s">
        <v>172</v>
      </c>
      <c r="D8" s="292"/>
      <c r="E8" s="292"/>
      <c r="F8" s="292"/>
      <c r="G8" s="292"/>
      <c r="H8" s="293"/>
      <c r="I8" s="237"/>
      <c r="J8" s="237"/>
      <c r="K8" s="238"/>
      <c r="L8" s="12"/>
      <c r="M8" s="12"/>
      <c r="N8" s="12"/>
      <c r="O8" s="12"/>
      <c r="P8" s="12"/>
      <c r="Q8" s="12"/>
    </row>
    <row r="9" spans="1:17" ht="15" customHeight="1" thickTop="1" thickBot="1">
      <c r="B9" s="12"/>
      <c r="C9" s="294"/>
      <c r="D9" s="295"/>
      <c r="E9" s="295"/>
      <c r="F9" s="295"/>
      <c r="G9" s="295"/>
      <c r="H9" s="296"/>
      <c r="I9" s="237"/>
      <c r="J9" s="237"/>
      <c r="K9" s="238"/>
      <c r="L9" s="12"/>
      <c r="M9" s="12"/>
      <c r="N9" s="12"/>
      <c r="O9" s="12"/>
      <c r="P9" s="12"/>
      <c r="Q9" s="12"/>
    </row>
    <row r="10" spans="1:17" ht="15" customHeight="1" thickTop="1" thickBot="1">
      <c r="B10" s="12"/>
      <c r="C10" s="294"/>
      <c r="D10" s="295"/>
      <c r="E10" s="295"/>
      <c r="F10" s="295"/>
      <c r="G10" s="295"/>
      <c r="H10" s="296"/>
      <c r="I10" s="237"/>
      <c r="J10" s="237"/>
      <c r="K10" s="238"/>
      <c r="L10" s="12"/>
      <c r="M10" s="12"/>
      <c r="N10" s="12"/>
      <c r="O10" s="12"/>
      <c r="P10" s="12"/>
      <c r="Q10" s="12"/>
    </row>
    <row r="11" spans="1:17" ht="15" customHeight="1" thickTop="1" thickBot="1">
      <c r="B11" s="12"/>
      <c r="C11" s="297"/>
      <c r="D11" s="298"/>
      <c r="E11" s="298"/>
      <c r="F11" s="298"/>
      <c r="G11" s="298"/>
      <c r="H11" s="299"/>
      <c r="I11" s="237"/>
      <c r="J11" s="237"/>
      <c r="K11" s="238"/>
      <c r="L11" s="12"/>
      <c r="M11" s="12"/>
      <c r="N11" s="12"/>
      <c r="O11" s="12"/>
      <c r="P11" s="12"/>
      <c r="Q11" s="12"/>
    </row>
    <row r="12" spans="1:17" ht="15" customHeight="1" thickTop="1" thickBot="1">
      <c r="B12" s="12"/>
      <c r="C12" s="12"/>
      <c r="D12" s="12"/>
      <c r="E12" s="12"/>
      <c r="F12" s="243" t="s">
        <v>1</v>
      </c>
      <c r="G12" s="243"/>
      <c r="H12" s="243"/>
      <c r="I12" s="243"/>
      <c r="J12" s="243"/>
      <c r="K12" s="300"/>
      <c r="L12" s="338">
        <f>SUM(F8:K11)</f>
        <v>0</v>
      </c>
      <c r="M12" s="338"/>
      <c r="N12" s="338"/>
      <c r="O12" s="12"/>
      <c r="P12" s="12"/>
      <c r="Q12" s="12"/>
    </row>
    <row r="13" spans="1:17" ht="15" customHeight="1" thickTop="1" thickBot="1">
      <c r="B13" s="12"/>
      <c r="C13" s="12"/>
      <c r="D13" s="12"/>
      <c r="E13" s="12"/>
      <c r="F13" s="14"/>
      <c r="G13" s="14"/>
      <c r="H13" s="14"/>
      <c r="I13" s="14"/>
      <c r="J13" s="14"/>
      <c r="K13" s="14"/>
      <c r="L13" s="15"/>
      <c r="M13" s="15"/>
      <c r="N13" s="15"/>
      <c r="O13" s="12"/>
      <c r="P13" s="12"/>
      <c r="Q13" s="12"/>
    </row>
    <row r="14" spans="1:17" ht="15" customHeight="1" thickTop="1" thickBot="1">
      <c r="B14" s="274" t="s">
        <v>0</v>
      </c>
      <c r="C14" s="274"/>
      <c r="D14" s="274"/>
      <c r="E14" s="274"/>
      <c r="F14" s="274"/>
      <c r="G14" s="274"/>
      <c r="H14" s="275"/>
      <c r="I14" s="276"/>
      <c r="J14" s="277"/>
      <c r="K14" s="278"/>
      <c r="L14" s="12"/>
      <c r="M14" s="12"/>
      <c r="N14" s="12"/>
      <c r="O14" s="12"/>
      <c r="P14" s="12"/>
      <c r="Q14" s="12"/>
    </row>
    <row r="15" spans="1:17" ht="15" customHeight="1" thickTop="1" thickBot="1">
      <c r="B15" s="12"/>
      <c r="C15" s="301" t="s">
        <v>196</v>
      </c>
      <c r="D15" s="292"/>
      <c r="E15" s="292"/>
      <c r="F15" s="292"/>
      <c r="G15" s="292"/>
      <c r="H15" s="293"/>
      <c r="I15" s="237"/>
      <c r="J15" s="237"/>
      <c r="K15" s="238"/>
      <c r="L15" s="12"/>
      <c r="M15" s="12"/>
      <c r="N15" s="12"/>
      <c r="O15" s="12"/>
      <c r="P15" s="12"/>
      <c r="Q15" s="12"/>
    </row>
    <row r="16" spans="1:17" ht="15" customHeight="1" thickTop="1" thickBot="1">
      <c r="B16" s="12"/>
      <c r="C16" s="294"/>
      <c r="D16" s="295"/>
      <c r="E16" s="295"/>
      <c r="F16" s="295"/>
      <c r="G16" s="295"/>
      <c r="H16" s="296"/>
      <c r="I16" s="237"/>
      <c r="J16" s="237"/>
      <c r="K16" s="238"/>
      <c r="L16" s="12"/>
      <c r="M16" s="12"/>
      <c r="N16" s="12"/>
      <c r="O16" s="12"/>
      <c r="P16" s="12"/>
      <c r="Q16" s="12"/>
    </row>
    <row r="17" spans="2:18" ht="15" customHeight="1" thickTop="1" thickBot="1">
      <c r="B17" s="12"/>
      <c r="C17" s="294"/>
      <c r="D17" s="295"/>
      <c r="E17" s="295"/>
      <c r="F17" s="295"/>
      <c r="G17" s="295"/>
      <c r="H17" s="296"/>
      <c r="I17" s="237"/>
      <c r="J17" s="237"/>
      <c r="K17" s="238"/>
      <c r="L17" s="12"/>
      <c r="M17" s="12"/>
      <c r="N17" s="12"/>
      <c r="O17" s="12"/>
      <c r="P17" s="12"/>
      <c r="Q17" s="12"/>
    </row>
    <row r="18" spans="2:18" ht="15" customHeight="1" thickTop="1" thickBot="1">
      <c r="B18" s="12"/>
      <c r="C18" s="297"/>
      <c r="D18" s="298"/>
      <c r="E18" s="298"/>
      <c r="F18" s="298"/>
      <c r="G18" s="298"/>
      <c r="H18" s="299"/>
      <c r="I18" s="237"/>
      <c r="J18" s="237"/>
      <c r="K18" s="238"/>
      <c r="L18" s="12"/>
      <c r="M18" s="12"/>
      <c r="N18" s="12"/>
      <c r="O18" s="12"/>
      <c r="P18" s="12"/>
      <c r="Q18" s="12"/>
    </row>
    <row r="19" spans="2:18" ht="15" customHeight="1" thickTop="1" thickBot="1">
      <c r="B19" s="12"/>
      <c r="C19" s="248"/>
      <c r="D19" s="248"/>
      <c r="E19" s="12"/>
      <c r="F19" s="243" t="s">
        <v>2</v>
      </c>
      <c r="G19" s="243"/>
      <c r="H19" s="243"/>
      <c r="I19" s="244"/>
      <c r="J19" s="244"/>
      <c r="K19" s="245"/>
      <c r="L19" s="338">
        <f>SUM(I15:K18)</f>
        <v>0</v>
      </c>
      <c r="M19" s="338"/>
      <c r="N19" s="338"/>
      <c r="O19" s="12"/>
      <c r="P19" s="12"/>
      <c r="Q19" s="12"/>
    </row>
    <row r="20" spans="2:18" s="135" customFormat="1" ht="15" customHeight="1" thickTop="1">
      <c r="B20" s="12"/>
      <c r="C20" s="136"/>
      <c r="D20" s="136"/>
      <c r="E20" s="12"/>
      <c r="F20" s="14"/>
      <c r="G20" s="14"/>
      <c r="H20" s="14"/>
      <c r="I20" s="14"/>
      <c r="J20" s="14"/>
      <c r="K20" s="14"/>
      <c r="L20" s="15"/>
      <c r="M20" s="15"/>
      <c r="N20" s="15"/>
      <c r="O20" s="12"/>
      <c r="P20" s="12"/>
      <c r="Q20" s="12"/>
    </row>
    <row r="21" spans="2:18" ht="15" customHeight="1" thickBot="1">
      <c r="B21" s="247" t="s">
        <v>83</v>
      </c>
      <c r="C21" s="247"/>
      <c r="D21" s="247"/>
      <c r="E21" s="247"/>
      <c r="F21" s="247"/>
      <c r="G21" s="247"/>
      <c r="H21" s="247"/>
      <c r="I21" s="247"/>
      <c r="J21" s="247"/>
      <c r="K21" s="247"/>
      <c r="L21" s="247"/>
      <c r="M21" s="247"/>
      <c r="N21" s="247"/>
      <c r="O21" s="247"/>
      <c r="P21" s="247"/>
      <c r="Q21" s="12"/>
    </row>
    <row r="22" spans="2:18" ht="15" customHeight="1" thickTop="1" thickBot="1">
      <c r="B22" s="12"/>
      <c r="C22" s="279" t="s">
        <v>122</v>
      </c>
      <c r="D22" s="280"/>
      <c r="E22" s="280"/>
      <c r="F22" s="280"/>
      <c r="G22" s="280"/>
      <c r="H22" s="281"/>
      <c r="I22" s="237"/>
      <c r="J22" s="237"/>
      <c r="K22" s="238"/>
      <c r="L22" s="12"/>
      <c r="M22" s="12"/>
      <c r="N22" s="12"/>
      <c r="O22" s="12"/>
      <c r="P22" s="12"/>
      <c r="Q22" s="12"/>
    </row>
    <row r="23" spans="2:18" ht="15" customHeight="1" thickTop="1" thickBot="1">
      <c r="B23" s="12"/>
      <c r="C23" s="282"/>
      <c r="D23" s="283"/>
      <c r="E23" s="283"/>
      <c r="F23" s="283"/>
      <c r="G23" s="283"/>
      <c r="H23" s="284"/>
      <c r="I23" s="237"/>
      <c r="J23" s="237"/>
      <c r="K23" s="238"/>
      <c r="L23" s="12"/>
      <c r="M23" s="12"/>
      <c r="N23" s="12"/>
      <c r="O23" s="12"/>
      <c r="P23" s="12"/>
      <c r="Q23" s="121"/>
    </row>
    <row r="24" spans="2:18" ht="15" customHeight="1" thickTop="1" thickBot="1">
      <c r="B24" s="12"/>
      <c r="C24" s="12"/>
      <c r="D24" s="12"/>
      <c r="E24" s="12"/>
      <c r="F24" s="243" t="s">
        <v>3</v>
      </c>
      <c r="G24" s="243"/>
      <c r="H24" s="243"/>
      <c r="I24" s="244"/>
      <c r="J24" s="244"/>
      <c r="K24" s="245"/>
      <c r="L24" s="338">
        <f>SUM(I22:K23)</f>
        <v>0</v>
      </c>
      <c r="M24" s="338"/>
      <c r="N24" s="338"/>
      <c r="O24" s="12"/>
      <c r="P24" s="12"/>
      <c r="Q24" s="12"/>
    </row>
    <row r="25" spans="2:18" s="135" customFormat="1" ht="15" customHeight="1" thickTop="1" thickBot="1">
      <c r="B25" s="12"/>
      <c r="C25" s="12"/>
      <c r="D25" s="12"/>
      <c r="E25" s="12"/>
      <c r="F25" s="14"/>
      <c r="G25" s="14"/>
      <c r="H25" s="14"/>
      <c r="I25" s="14"/>
      <c r="J25" s="14"/>
      <c r="K25" s="14"/>
      <c r="L25" s="15"/>
      <c r="M25" s="15"/>
      <c r="N25" s="15"/>
      <c r="O25" s="12"/>
      <c r="P25" s="12"/>
      <c r="Q25" s="12"/>
    </row>
    <row r="26" spans="2:18" s="135" customFormat="1" ht="15" customHeight="1" thickTop="1" thickBot="1">
      <c r="B26" s="285" t="s">
        <v>125</v>
      </c>
      <c r="C26" s="285"/>
      <c r="D26" s="285"/>
      <c r="E26" s="285"/>
      <c r="F26" s="285"/>
      <c r="G26" s="162"/>
      <c r="H26" s="302" t="s">
        <v>124</v>
      </c>
      <c r="I26" s="302"/>
      <c r="J26" s="302"/>
      <c r="K26" s="170"/>
      <c r="L26" s="236"/>
      <c r="M26" s="237"/>
      <c r="N26" s="238"/>
      <c r="O26" s="12"/>
      <c r="P26" s="12"/>
      <c r="Q26" s="12"/>
    </row>
    <row r="27" spans="2:18" ht="15" customHeight="1" thickTop="1">
      <c r="B27" s="12"/>
      <c r="C27" s="12"/>
      <c r="D27" s="12"/>
      <c r="E27" s="12"/>
      <c r="F27" s="14"/>
      <c r="G27" s="14"/>
      <c r="H27" s="14"/>
      <c r="I27" s="14"/>
      <c r="J27" s="14"/>
      <c r="K27" s="14"/>
      <c r="L27" s="15"/>
      <c r="M27" s="15"/>
      <c r="N27" s="15"/>
      <c r="O27" s="12"/>
      <c r="P27" s="12"/>
      <c r="Q27" s="12"/>
    </row>
    <row r="28" spans="2:18" ht="15" customHeight="1" thickBot="1">
      <c r="B28" s="247" t="s">
        <v>89</v>
      </c>
      <c r="C28" s="247"/>
      <c r="D28" s="247"/>
      <c r="E28" s="247"/>
      <c r="F28" s="247"/>
      <c r="G28" s="247"/>
      <c r="H28" s="247"/>
      <c r="I28" s="247"/>
      <c r="J28" s="247"/>
      <c r="K28" s="247"/>
      <c r="L28" s="247"/>
      <c r="M28" s="247"/>
      <c r="N28" s="247"/>
      <c r="O28" s="12"/>
      <c r="P28" s="12"/>
      <c r="Q28" s="12"/>
      <c r="R28" s="2"/>
    </row>
    <row r="29" spans="2:18" ht="15" customHeight="1" thickTop="1" thickBot="1">
      <c r="B29" s="12"/>
      <c r="C29" s="263" t="s">
        <v>120</v>
      </c>
      <c r="D29" s="264"/>
      <c r="E29" s="264"/>
      <c r="F29" s="264"/>
      <c r="G29" s="264"/>
      <c r="H29" s="265"/>
      <c r="I29" s="237"/>
      <c r="J29" s="237"/>
      <c r="K29" s="238"/>
      <c r="L29" s="12"/>
      <c r="M29" s="12"/>
      <c r="N29" s="12"/>
      <c r="O29" s="12"/>
      <c r="P29" s="12"/>
      <c r="Q29" s="12"/>
      <c r="R29" s="2"/>
    </row>
    <row r="30" spans="2:18" ht="15" customHeight="1" thickTop="1" thickBot="1">
      <c r="B30" s="12"/>
      <c r="C30" s="271" t="s">
        <v>121</v>
      </c>
      <c r="D30" s="272"/>
      <c r="E30" s="272"/>
      <c r="F30" s="272"/>
      <c r="G30" s="272"/>
      <c r="H30" s="273"/>
      <c r="I30" s="237"/>
      <c r="J30" s="237"/>
      <c r="K30" s="238"/>
      <c r="L30" s="12"/>
      <c r="M30" s="12"/>
      <c r="N30" s="12"/>
      <c r="O30" s="12"/>
      <c r="P30" s="12"/>
      <c r="Q30" s="12"/>
      <c r="R30" s="2"/>
    </row>
    <row r="31" spans="2:18" ht="15" customHeight="1" thickTop="1" thickBot="1">
      <c r="B31" s="16"/>
      <c r="C31" s="16"/>
      <c r="D31" s="16"/>
      <c r="E31" s="16"/>
      <c r="F31" s="243" t="s">
        <v>4</v>
      </c>
      <c r="G31" s="243"/>
      <c r="H31" s="243"/>
      <c r="I31" s="244"/>
      <c r="J31" s="244"/>
      <c r="K31" s="245"/>
      <c r="L31" s="338">
        <f>SUM(I29:K30)</f>
        <v>0</v>
      </c>
      <c r="M31" s="338"/>
      <c r="N31" s="338"/>
      <c r="O31" s="12"/>
      <c r="P31" s="12"/>
      <c r="Q31" s="12"/>
      <c r="R31" s="2"/>
    </row>
    <row r="32" spans="2:18" ht="15" customHeight="1" thickTop="1" thickBot="1">
      <c r="B32" s="12"/>
      <c r="C32" s="12"/>
      <c r="D32" s="12"/>
      <c r="E32" s="12"/>
      <c r="F32" s="14"/>
      <c r="G32" s="14"/>
      <c r="H32" s="14"/>
      <c r="I32" s="14"/>
      <c r="J32" s="14"/>
      <c r="K32" s="14"/>
      <c r="L32" s="15"/>
      <c r="M32" s="15"/>
      <c r="N32" s="15"/>
      <c r="O32" s="12"/>
      <c r="P32" s="12"/>
      <c r="Q32" s="12"/>
      <c r="R32" s="2"/>
    </row>
    <row r="33" spans="1:18" ht="15" customHeight="1" thickTop="1" thickBot="1">
      <c r="B33" s="239" t="s">
        <v>105</v>
      </c>
      <c r="C33" s="239"/>
      <c r="D33" s="239"/>
      <c r="E33" s="239"/>
      <c r="F33" s="239"/>
      <c r="G33" s="140"/>
      <c r="H33" s="140"/>
      <c r="I33" s="140"/>
      <c r="J33" s="140"/>
      <c r="K33" s="141"/>
      <c r="L33" s="236"/>
      <c r="M33" s="237"/>
      <c r="N33" s="238"/>
      <c r="O33" s="12"/>
      <c r="P33" s="12"/>
      <c r="Q33" s="12"/>
      <c r="R33" s="2"/>
    </row>
    <row r="34" spans="1:18" ht="15" customHeight="1" thickTop="1" thickBot="1">
      <c r="B34" s="5"/>
      <c r="C34" s="5"/>
      <c r="D34" s="5"/>
      <c r="E34" s="5"/>
      <c r="F34" s="5"/>
      <c r="G34" s="5"/>
      <c r="H34" s="5"/>
      <c r="I34" s="5"/>
      <c r="J34" s="5"/>
      <c r="K34" s="12"/>
      <c r="L34" s="11"/>
      <c r="M34" s="11"/>
      <c r="N34" s="11"/>
      <c r="O34" s="12"/>
      <c r="P34" s="12"/>
      <c r="Q34" s="12"/>
      <c r="R34" s="2"/>
    </row>
    <row r="35" spans="1:18" ht="15" customHeight="1" thickTop="1" thickBot="1">
      <c r="A35" s="120" t="s">
        <v>85</v>
      </c>
      <c r="B35" s="261" t="s">
        <v>88</v>
      </c>
      <c r="C35" s="261"/>
      <c r="D35" s="261"/>
      <c r="E35" s="261"/>
      <c r="F35" s="261"/>
      <c r="G35" s="261"/>
      <c r="H35" s="261"/>
      <c r="I35" s="261"/>
      <c r="J35" s="261"/>
      <c r="K35" s="130" t="s">
        <v>21</v>
      </c>
      <c r="L35" s="236">
        <f>L59</f>
        <v>0</v>
      </c>
      <c r="M35" s="237"/>
      <c r="N35" s="238"/>
      <c r="O35" s="12"/>
      <c r="P35" s="12"/>
      <c r="Q35" s="12"/>
      <c r="R35" s="2"/>
    </row>
    <row r="36" spans="1:18" ht="15" customHeight="1" thickTop="1">
      <c r="B36" s="7"/>
      <c r="C36" s="7"/>
      <c r="D36" s="7"/>
      <c r="E36" s="7"/>
      <c r="F36" s="7"/>
      <c r="G36" s="7"/>
      <c r="H36" s="7"/>
      <c r="I36" s="7"/>
      <c r="J36" s="7"/>
      <c r="K36" s="16"/>
      <c r="L36" s="11"/>
      <c r="M36" s="11"/>
      <c r="N36" s="11"/>
      <c r="O36" s="12"/>
      <c r="P36" s="12"/>
      <c r="Q36" s="12"/>
      <c r="R36" s="2"/>
    </row>
    <row r="37" spans="1:18" ht="15" customHeight="1" thickBot="1">
      <c r="B37" s="12"/>
      <c r="C37" s="12"/>
      <c r="D37" s="12"/>
      <c r="E37" s="12"/>
      <c r="F37" s="12"/>
      <c r="G37" s="12"/>
      <c r="H37" s="12"/>
      <c r="I37" s="12"/>
      <c r="J37" s="12"/>
      <c r="K37" s="12"/>
      <c r="L37" s="12"/>
      <c r="M37" s="12"/>
      <c r="N37" s="12"/>
      <c r="O37" s="12"/>
      <c r="P37" s="12"/>
      <c r="Q37" s="12"/>
      <c r="R37" s="2"/>
    </row>
    <row r="38" spans="1:18" ht="15" customHeight="1" thickTop="1" thickBot="1">
      <c r="B38" s="12"/>
      <c r="C38" s="12"/>
      <c r="D38" s="12"/>
      <c r="E38" s="12"/>
      <c r="F38" s="262" t="s">
        <v>14</v>
      </c>
      <c r="G38" s="262"/>
      <c r="H38" s="262"/>
      <c r="I38" s="262"/>
      <c r="J38" s="262"/>
      <c r="K38" s="18"/>
      <c r="L38" s="333">
        <f>SUM(L12,L19,L24,L26,L31,L33,L35)</f>
        <v>0</v>
      </c>
      <c r="M38" s="334"/>
      <c r="N38" s="335"/>
      <c r="O38" s="81">
        <f>L38</f>
        <v>0</v>
      </c>
      <c r="P38" s="12"/>
      <c r="Q38" s="12"/>
      <c r="R38" s="2"/>
    </row>
    <row r="39" spans="1:18" ht="15" customHeight="1" thickTop="1">
      <c r="B39" s="12"/>
      <c r="C39" s="12"/>
      <c r="D39" s="12"/>
      <c r="E39" s="12"/>
      <c r="F39" s="10"/>
      <c r="G39" s="10"/>
      <c r="H39" s="10"/>
      <c r="I39" s="10"/>
      <c r="J39" s="10"/>
      <c r="K39" s="12"/>
      <c r="L39" s="15"/>
      <c r="M39" s="11"/>
      <c r="N39" s="11"/>
      <c r="O39" s="12"/>
      <c r="P39" s="12"/>
      <c r="Q39" s="12"/>
      <c r="R39" s="2"/>
    </row>
    <row r="40" spans="1:18" ht="15" customHeight="1" thickBot="1">
      <c r="B40" s="12"/>
      <c r="C40" s="19"/>
      <c r="D40" s="19"/>
      <c r="E40" s="19"/>
      <c r="F40" s="19"/>
      <c r="G40" s="19"/>
      <c r="H40" s="19"/>
      <c r="I40" s="33"/>
      <c r="J40" s="33"/>
      <c r="K40" s="33"/>
      <c r="L40" s="33"/>
      <c r="M40" s="33"/>
      <c r="N40" s="33"/>
      <c r="O40" s="12"/>
      <c r="P40" s="12"/>
      <c r="Q40" s="12"/>
      <c r="R40" s="2"/>
    </row>
    <row r="41" spans="1:18" ht="15" customHeight="1">
      <c r="A41" s="9"/>
      <c r="B41" s="20"/>
      <c r="C41" s="21"/>
      <c r="D41" s="21"/>
      <c r="E41" s="21"/>
      <c r="F41" s="21"/>
      <c r="G41" s="21"/>
      <c r="H41" s="21"/>
      <c r="I41" s="21"/>
      <c r="J41" s="21"/>
      <c r="K41" s="21"/>
      <c r="L41" s="21"/>
      <c r="M41" s="21"/>
      <c r="N41" s="21"/>
      <c r="O41" s="20"/>
      <c r="P41" s="20"/>
      <c r="Q41" s="20"/>
      <c r="R41" s="2"/>
    </row>
    <row r="42" spans="1:18" ht="15" customHeight="1" thickBot="1">
      <c r="B42" s="261" t="s">
        <v>87</v>
      </c>
      <c r="C42" s="261"/>
      <c r="D42" s="261"/>
      <c r="E42" s="261"/>
      <c r="F42" s="261"/>
      <c r="G42" s="261"/>
      <c r="H42" s="261"/>
      <c r="I42" s="261"/>
      <c r="J42" s="261"/>
      <c r="K42" s="12"/>
      <c r="L42" s="12"/>
      <c r="M42" s="12"/>
      <c r="N42" s="12"/>
      <c r="O42" s="12"/>
      <c r="P42" s="12"/>
      <c r="Q42" s="12"/>
      <c r="R42" s="2"/>
    </row>
    <row r="43" spans="1:18" ht="15" customHeight="1" thickTop="1">
      <c r="B43" s="33"/>
      <c r="C43" s="33"/>
      <c r="D43" s="33"/>
      <c r="E43" s="33"/>
      <c r="F43" s="33"/>
      <c r="G43" s="33"/>
      <c r="H43" s="33"/>
      <c r="I43" s="33"/>
      <c r="J43" s="33"/>
      <c r="K43" s="33"/>
      <c r="L43" s="33"/>
      <c r="M43" s="33"/>
      <c r="N43" s="33"/>
      <c r="O43" s="12"/>
      <c r="P43" s="12"/>
      <c r="Q43" s="12"/>
      <c r="R43" s="2"/>
    </row>
    <row r="44" spans="1:18" ht="15" customHeight="1">
      <c r="B44" s="269" t="s">
        <v>43</v>
      </c>
      <c r="C44" s="269"/>
      <c r="D44" s="269"/>
      <c r="E44" s="269"/>
      <c r="F44" s="269"/>
      <c r="G44" s="269"/>
      <c r="H44" s="269"/>
      <c r="I44" s="269"/>
      <c r="J44" s="269"/>
      <c r="K44" s="270"/>
      <c r="L44" s="251"/>
      <c r="M44" s="252"/>
      <c r="N44" s="253"/>
      <c r="O44" s="71">
        <f>L44</f>
        <v>0</v>
      </c>
      <c r="P44" s="12"/>
      <c r="Q44" s="12"/>
      <c r="R44" s="2"/>
    </row>
    <row r="45" spans="1:18" ht="15" customHeight="1">
      <c r="B45" s="269"/>
      <c r="C45" s="269"/>
      <c r="D45" s="269"/>
      <c r="E45" s="269"/>
      <c r="F45" s="269"/>
      <c r="G45" s="269"/>
      <c r="H45" s="269"/>
      <c r="I45" s="269"/>
      <c r="J45" s="269"/>
      <c r="K45" s="269"/>
      <c r="L45" s="33"/>
      <c r="M45" s="33"/>
      <c r="N45" s="33"/>
      <c r="O45" s="12"/>
      <c r="P45" s="12"/>
      <c r="Q45" s="12"/>
      <c r="R45" s="2"/>
    </row>
    <row r="46" spans="1:18" ht="15" customHeight="1">
      <c r="B46" s="33"/>
      <c r="C46" s="33"/>
      <c r="D46" s="33"/>
      <c r="E46" s="33"/>
      <c r="F46" s="33"/>
      <c r="G46" s="33"/>
      <c r="H46" s="33"/>
      <c r="I46" s="33"/>
      <c r="J46" s="33"/>
      <c r="K46" s="33"/>
      <c r="L46" s="33"/>
      <c r="M46" s="33"/>
      <c r="N46" s="33"/>
      <c r="R46" s="2"/>
    </row>
    <row r="47" spans="1:18" ht="15" customHeight="1">
      <c r="B47" s="33"/>
      <c r="C47" s="33"/>
      <c r="D47" s="33"/>
      <c r="E47" s="33"/>
      <c r="F47" s="33"/>
      <c r="G47" s="33"/>
      <c r="H47" s="33"/>
      <c r="I47" s="33"/>
      <c r="J47" s="33"/>
      <c r="K47" s="33"/>
      <c r="L47" s="33"/>
      <c r="M47" s="33"/>
      <c r="N47" s="33"/>
      <c r="R47" s="2"/>
    </row>
    <row r="48" spans="1:18" ht="15" customHeight="1">
      <c r="B48" s="4"/>
      <c r="C48" s="4"/>
      <c r="D48" s="4"/>
      <c r="E48" s="4"/>
      <c r="F48" s="4"/>
      <c r="G48" s="4"/>
      <c r="H48" s="4"/>
      <c r="I48" s="4"/>
      <c r="J48" s="4"/>
      <c r="K48" s="4"/>
      <c r="L48" s="4"/>
      <c r="M48" s="4"/>
      <c r="N48" s="4"/>
      <c r="R48" s="2"/>
    </row>
    <row r="49" spans="1:18" ht="15" customHeight="1">
      <c r="R49" s="2"/>
    </row>
    <row r="50" spans="1:18" ht="15" customHeight="1">
      <c r="A50" s="257"/>
      <c r="B50" s="257"/>
      <c r="C50" s="257"/>
      <c r="R50" s="2"/>
    </row>
    <row r="51" spans="1:18" ht="15" customHeight="1">
      <c r="B51" s="249"/>
      <c r="C51" s="249"/>
      <c r="D51" s="249"/>
      <c r="E51" s="249"/>
      <c r="R51" s="2"/>
    </row>
    <row r="52" spans="1:18">
      <c r="A52" s="113" t="s">
        <v>21</v>
      </c>
      <c r="B52" s="331" t="s">
        <v>37</v>
      </c>
      <c r="C52" s="331"/>
      <c r="D52" s="331"/>
      <c r="E52" s="331"/>
      <c r="F52" s="331"/>
      <c r="G52" s="331"/>
      <c r="H52" s="331"/>
      <c r="I52" s="331"/>
      <c r="J52" s="331"/>
      <c r="K52" s="331"/>
      <c r="L52" s="331"/>
      <c r="M52" s="331"/>
      <c r="N52" s="331"/>
      <c r="O52" s="331"/>
      <c r="P52" s="331"/>
      <c r="Q52" s="331"/>
      <c r="R52" s="2"/>
    </row>
    <row r="53" spans="1:18">
      <c r="B53" s="330" t="s">
        <v>22</v>
      </c>
      <c r="C53" s="330"/>
      <c r="D53" s="330"/>
      <c r="E53" s="330"/>
      <c r="F53" s="330"/>
      <c r="G53" s="330"/>
      <c r="H53" s="330"/>
      <c r="I53" s="330"/>
      <c r="J53" s="330"/>
      <c r="K53" s="330"/>
      <c r="L53" s="330"/>
      <c r="M53" s="330"/>
      <c r="N53" s="330"/>
      <c r="O53" s="330"/>
      <c r="P53" s="330"/>
      <c r="R53" s="2"/>
    </row>
    <row r="54" spans="1:18" ht="15.75" thickBot="1">
      <c r="A54" s="355" t="s">
        <v>82</v>
      </c>
      <c r="B54" s="355"/>
      <c r="C54" s="32"/>
      <c r="D54" s="32"/>
      <c r="E54" s="32"/>
      <c r="F54" s="32"/>
      <c r="G54" s="32"/>
      <c r="H54" s="32"/>
      <c r="I54" s="32"/>
      <c r="J54" s="32"/>
      <c r="K54" s="32"/>
      <c r="L54" s="32"/>
      <c r="M54" s="32"/>
      <c r="N54" s="32"/>
      <c r="O54" s="32"/>
      <c r="P54" s="32"/>
      <c r="R54" s="2"/>
    </row>
    <row r="55" spans="1:18" ht="16.5" thickTop="1" thickBot="1">
      <c r="B55" s="350" t="s">
        <v>35</v>
      </c>
      <c r="C55" s="351"/>
      <c r="D55" s="351"/>
      <c r="E55" s="351"/>
      <c r="F55" s="351"/>
      <c r="G55" s="352"/>
      <c r="H55" s="353"/>
      <c r="I55" s="353"/>
      <c r="J55" s="353"/>
      <c r="K55" s="354"/>
      <c r="L55" s="34"/>
      <c r="M55" s="34"/>
      <c r="N55" s="34"/>
      <c r="O55" s="34"/>
      <c r="P55" s="34"/>
      <c r="Q55" s="12"/>
      <c r="R55" s="2"/>
    </row>
    <row r="56" spans="1:18" ht="15.75" thickTop="1">
      <c r="B56" s="248"/>
      <c r="C56" s="248"/>
      <c r="D56" s="19"/>
      <c r="E56" s="31"/>
      <c r="F56" s="19"/>
      <c r="G56" s="19"/>
      <c r="H56" s="19"/>
      <c r="I56" s="19"/>
      <c r="J56" s="19"/>
      <c r="K56" s="19"/>
      <c r="L56" s="19"/>
      <c r="M56" s="12"/>
      <c r="N56" s="12"/>
      <c r="O56" s="12"/>
      <c r="P56" s="12"/>
      <c r="Q56" s="12"/>
      <c r="R56" s="2"/>
    </row>
    <row r="57" spans="1:18">
      <c r="B57" s="348" t="s">
        <v>195</v>
      </c>
      <c r="C57" s="348"/>
      <c r="D57" s="348"/>
      <c r="E57" s="348"/>
      <c r="F57" s="348"/>
      <c r="G57" s="348"/>
      <c r="H57" s="348"/>
      <c r="I57" s="348" t="s">
        <v>23</v>
      </c>
      <c r="J57" s="348"/>
      <c r="K57" s="348"/>
      <c r="L57" s="348" t="s">
        <v>24</v>
      </c>
      <c r="M57" s="348"/>
      <c r="N57" s="348"/>
      <c r="O57" s="348"/>
      <c r="P57" s="348"/>
      <c r="Q57" s="348"/>
      <c r="R57" s="2"/>
    </row>
    <row r="58" spans="1:18">
      <c r="B58" s="345" t="s">
        <v>190</v>
      </c>
      <c r="C58" s="346"/>
      <c r="D58" s="346"/>
      <c r="E58" s="346"/>
      <c r="F58" s="346"/>
      <c r="G58" s="346"/>
      <c r="H58" s="347"/>
      <c r="I58" s="343">
        <v>0</v>
      </c>
      <c r="J58" s="343"/>
      <c r="K58" s="343"/>
      <c r="L58" s="349">
        <f>G55*I58</f>
        <v>0</v>
      </c>
      <c r="M58" s="349"/>
      <c r="N58" s="349"/>
      <c r="O58" s="349"/>
      <c r="P58" s="349"/>
      <c r="Q58" s="349"/>
      <c r="R58" s="2"/>
    </row>
    <row r="59" spans="1:18">
      <c r="B59" s="342" t="s">
        <v>191</v>
      </c>
      <c r="C59" s="342"/>
      <c r="D59" s="342"/>
      <c r="E59" s="342"/>
      <c r="F59" s="342"/>
      <c r="G59" s="342"/>
      <c r="H59" s="342"/>
      <c r="I59" s="343">
        <v>0</v>
      </c>
      <c r="J59" s="343"/>
      <c r="K59" s="343"/>
      <c r="L59" s="349">
        <f>G55*I59</f>
        <v>0</v>
      </c>
      <c r="M59" s="349"/>
      <c r="N59" s="349"/>
      <c r="O59" s="349"/>
      <c r="P59" s="349"/>
      <c r="Q59" s="349"/>
      <c r="R59" s="2"/>
    </row>
    <row r="60" spans="1:18">
      <c r="B60" s="345" t="s">
        <v>192</v>
      </c>
      <c r="C60" s="346"/>
      <c r="D60" s="346"/>
      <c r="E60" s="346"/>
      <c r="F60" s="346"/>
      <c r="G60" s="346"/>
      <c r="H60" s="347"/>
      <c r="I60" s="343">
        <v>0</v>
      </c>
      <c r="J60" s="343"/>
      <c r="K60" s="343"/>
      <c r="L60" s="344">
        <f>G55*I60</f>
        <v>0</v>
      </c>
      <c r="M60" s="344"/>
      <c r="N60" s="344"/>
      <c r="O60" s="344"/>
      <c r="P60" s="344"/>
      <c r="Q60" s="344"/>
      <c r="R60" s="2"/>
    </row>
    <row r="61" spans="1:18">
      <c r="B61" s="342" t="s">
        <v>193</v>
      </c>
      <c r="C61" s="342"/>
      <c r="D61" s="342"/>
      <c r="E61" s="342"/>
      <c r="F61" s="342"/>
      <c r="G61" s="342"/>
      <c r="H61" s="342"/>
      <c r="I61" s="343">
        <v>0</v>
      </c>
      <c r="J61" s="343"/>
      <c r="K61" s="343"/>
      <c r="L61" s="344">
        <f>G55*I61</f>
        <v>0</v>
      </c>
      <c r="M61" s="344"/>
      <c r="N61" s="344"/>
      <c r="O61" s="344"/>
      <c r="P61" s="344"/>
      <c r="Q61" s="344"/>
      <c r="R61" s="2"/>
    </row>
    <row r="62" spans="1:18">
      <c r="B62" s="342" t="s">
        <v>194</v>
      </c>
      <c r="C62" s="342"/>
      <c r="D62" s="342"/>
      <c r="E62" s="342"/>
      <c r="F62" s="342"/>
      <c r="G62" s="342"/>
      <c r="H62" s="342"/>
      <c r="I62" s="343">
        <v>0</v>
      </c>
      <c r="J62" s="343"/>
      <c r="K62" s="343"/>
      <c r="L62" s="344">
        <f>G55*I62</f>
        <v>0</v>
      </c>
      <c r="M62" s="344"/>
      <c r="N62" s="344"/>
      <c r="O62" s="344"/>
      <c r="P62" s="344"/>
      <c r="Q62" s="344"/>
      <c r="R62" s="24"/>
    </row>
    <row r="63" spans="1:18">
      <c r="R63" s="24"/>
    </row>
    <row r="64" spans="1:18">
      <c r="R64" s="2"/>
    </row>
    <row r="65" spans="18:18">
      <c r="R65" s="2"/>
    </row>
    <row r="66" spans="18:18">
      <c r="R66" s="2"/>
    </row>
    <row r="67" spans="18:18">
      <c r="R67" s="2"/>
    </row>
    <row r="68" spans="18:18">
      <c r="R68" s="2"/>
    </row>
    <row r="69" spans="18:18">
      <c r="R69" s="2"/>
    </row>
    <row r="70" spans="18:18">
      <c r="R70" s="2"/>
    </row>
    <row r="71" spans="18:18">
      <c r="R71" s="2"/>
    </row>
    <row r="72" spans="18:18">
      <c r="R72" s="2"/>
    </row>
    <row r="73" spans="18:18">
      <c r="R73" s="2"/>
    </row>
    <row r="74" spans="18:18">
      <c r="R74" s="2"/>
    </row>
    <row r="75" spans="18:18">
      <c r="R75" s="2"/>
    </row>
    <row r="76" spans="18:18">
      <c r="R76" s="2"/>
    </row>
    <row r="77" spans="18:18">
      <c r="R77" s="2"/>
    </row>
    <row r="78" spans="18:18">
      <c r="R78" s="2"/>
    </row>
    <row r="79" spans="18:18">
      <c r="R79" s="2"/>
    </row>
    <row r="80" spans="18:18">
      <c r="R80" s="2"/>
    </row>
    <row r="81" spans="18:18">
      <c r="R81" s="2"/>
    </row>
    <row r="82" spans="18:18">
      <c r="R82" s="2"/>
    </row>
    <row r="83" spans="18:18">
      <c r="R83" s="2"/>
    </row>
    <row r="84" spans="18:18">
      <c r="R84" s="2"/>
    </row>
    <row r="85" spans="18:18">
      <c r="R85" s="2"/>
    </row>
    <row r="86" spans="18:18">
      <c r="R86" s="2"/>
    </row>
    <row r="87" spans="18:18">
      <c r="R87" s="2"/>
    </row>
    <row r="88" spans="18:18">
      <c r="R88" s="2"/>
    </row>
    <row r="89" spans="18:18">
      <c r="R89" s="2"/>
    </row>
    <row r="90" spans="18:18">
      <c r="R90" s="2"/>
    </row>
    <row r="91" spans="18:18">
      <c r="R91" s="2"/>
    </row>
    <row r="92" spans="18:18">
      <c r="R92" s="2"/>
    </row>
    <row r="93" spans="18:18">
      <c r="R93" s="2"/>
    </row>
    <row r="94" spans="18:18">
      <c r="R94" s="2"/>
    </row>
    <row r="95" spans="18:18">
      <c r="R95" s="2"/>
    </row>
    <row r="96" spans="18:18">
      <c r="R96" s="2"/>
    </row>
    <row r="97" spans="18:18">
      <c r="R97" s="2"/>
    </row>
    <row r="98" spans="18:18">
      <c r="R98" s="2"/>
    </row>
    <row r="99" spans="18:18">
      <c r="R99" s="2"/>
    </row>
    <row r="100" spans="18:18">
      <c r="R100" s="2"/>
    </row>
    <row r="101" spans="18:18">
      <c r="R101" s="2"/>
    </row>
    <row r="102" spans="18:18">
      <c r="R102" s="2"/>
    </row>
    <row r="103" spans="18:18">
      <c r="R103" s="2"/>
    </row>
    <row r="104" spans="18:18">
      <c r="R104" s="2"/>
    </row>
    <row r="105" spans="18:18">
      <c r="R105" s="2"/>
    </row>
    <row r="106" spans="18:18">
      <c r="R106" s="2"/>
    </row>
    <row r="107" spans="18:18">
      <c r="R107" s="2"/>
    </row>
    <row r="108" spans="18:18">
      <c r="R108" s="2"/>
    </row>
    <row r="109" spans="18:18">
      <c r="R109" s="2"/>
    </row>
    <row r="110" spans="18:18">
      <c r="R110" s="2"/>
    </row>
    <row r="111" spans="18:18">
      <c r="R111" s="2"/>
    </row>
    <row r="112" spans="18:18">
      <c r="R112" s="2"/>
    </row>
    <row r="113" spans="18:18">
      <c r="R113" s="2"/>
    </row>
    <row r="114" spans="18:18">
      <c r="R114" s="2"/>
    </row>
    <row r="115" spans="18:18">
      <c r="R115" s="2"/>
    </row>
    <row r="116" spans="18:18">
      <c r="R116" s="2"/>
    </row>
    <row r="117" spans="18:18">
      <c r="R117" s="2"/>
    </row>
    <row r="118" spans="18:18">
      <c r="R118" s="2"/>
    </row>
    <row r="119" spans="18:18">
      <c r="R119" s="2"/>
    </row>
    <row r="120" spans="18:18">
      <c r="R120" s="2"/>
    </row>
    <row r="121" spans="18:18">
      <c r="R121" s="2"/>
    </row>
    <row r="122" spans="18:18">
      <c r="R122" s="2"/>
    </row>
    <row r="123" spans="18:18">
      <c r="R123" s="2"/>
    </row>
    <row r="124" spans="18:18">
      <c r="R124" s="2"/>
    </row>
    <row r="125" spans="18:18">
      <c r="R125" s="2"/>
    </row>
    <row r="126" spans="18:18">
      <c r="R126" s="2"/>
    </row>
    <row r="127" spans="18:18">
      <c r="R127" s="2"/>
    </row>
  </sheetData>
  <sheetProtection sheet="1" objects="1" scenarios="1"/>
  <mergeCells count="76">
    <mergeCell ref="L60:Q60"/>
    <mergeCell ref="B56:C56"/>
    <mergeCell ref="B57:H57"/>
    <mergeCell ref="I57:K57"/>
    <mergeCell ref="L57:Q57"/>
    <mergeCell ref="B58:H58"/>
    <mergeCell ref="B59:H59"/>
    <mergeCell ref="I59:K59"/>
    <mergeCell ref="L59:Q59"/>
    <mergeCell ref="I58:K58"/>
    <mergeCell ref="L58:Q58"/>
    <mergeCell ref="B55:F55"/>
    <mergeCell ref="G55:K55"/>
    <mergeCell ref="A54:B54"/>
    <mergeCell ref="B60:H60"/>
    <mergeCell ref="I60:K60"/>
    <mergeCell ref="B5:G5"/>
    <mergeCell ref="F38:J38"/>
    <mergeCell ref="F31:K31"/>
    <mergeCell ref="L31:N31"/>
    <mergeCell ref="L33:N33"/>
    <mergeCell ref="L35:N35"/>
    <mergeCell ref="B35:J35"/>
    <mergeCell ref="B21:P21"/>
    <mergeCell ref="I29:K29"/>
    <mergeCell ref="I30:K30"/>
    <mergeCell ref="F24:K24"/>
    <mergeCell ref="L24:N24"/>
    <mergeCell ref="B28:N28"/>
    <mergeCell ref="I22:K22"/>
    <mergeCell ref="I23:K23"/>
    <mergeCell ref="C22:H23"/>
    <mergeCell ref="B26:F26"/>
    <mergeCell ref="H26:J26"/>
    <mergeCell ref="F12:K12"/>
    <mergeCell ref="L12:N12"/>
    <mergeCell ref="L19:N19"/>
    <mergeCell ref="C15:H18"/>
    <mergeCell ref="I15:K15"/>
    <mergeCell ref="I16:K16"/>
    <mergeCell ref="I17:K17"/>
    <mergeCell ref="I18:K18"/>
    <mergeCell ref="C19:D19"/>
    <mergeCell ref="F19:K19"/>
    <mergeCell ref="B62:H62"/>
    <mergeCell ref="I62:K62"/>
    <mergeCell ref="L62:Q62"/>
    <mergeCell ref="B33:F33"/>
    <mergeCell ref="L26:N26"/>
    <mergeCell ref="C29:H29"/>
    <mergeCell ref="C30:H30"/>
    <mergeCell ref="L38:N38"/>
    <mergeCell ref="B42:J42"/>
    <mergeCell ref="B44:K44"/>
    <mergeCell ref="L44:N44"/>
    <mergeCell ref="B45:K45"/>
    <mergeCell ref="A50:C50"/>
    <mergeCell ref="B51:E51"/>
    <mergeCell ref="B52:Q52"/>
    <mergeCell ref="B53:P53"/>
    <mergeCell ref="A1:C1"/>
    <mergeCell ref="E1:G1"/>
    <mergeCell ref="B61:H61"/>
    <mergeCell ref="I61:K61"/>
    <mergeCell ref="L61:Q61"/>
    <mergeCell ref="B3:P3"/>
    <mergeCell ref="B7:D7"/>
    <mergeCell ref="F7:H7"/>
    <mergeCell ref="C8:H11"/>
    <mergeCell ref="I8:K8"/>
    <mergeCell ref="I7:K7"/>
    <mergeCell ref="I10:K10"/>
    <mergeCell ref="I11:K11"/>
    <mergeCell ref="I9:K9"/>
    <mergeCell ref="B14:H14"/>
    <mergeCell ref="I14:K14"/>
  </mergeCells>
  <conditionalFormatting sqref="B44:K44">
    <cfRule type="dataBar" priority="21">
      <dataBar>
        <cfvo type="min"/>
        <cfvo type="max"/>
        <color rgb="FF638EC6"/>
      </dataBar>
      <extLst>
        <ext xmlns:x14="http://schemas.microsoft.com/office/spreadsheetml/2009/9/main" uri="{B025F937-C7B1-47D3-B67F-A62EFF666E3E}">
          <x14:id>{0E3CEEE8-A16D-41DB-B699-AD6C79C99010}</x14:id>
        </ext>
      </extLst>
    </cfRule>
  </conditionalFormatting>
  <hyperlinks>
    <hyperlink ref="A54:B54" location="PAV!A28" display="VOLVER"/>
    <hyperlink ref="K35" location="PAV!A65" display="((1))"/>
    <hyperlink ref="A1:C1" location="'UD REF'!A1" display="VOLVER A UD REF"/>
    <hyperlink ref="E1:G1" location="COSTES!A1" display="VOLVER A COSTES"/>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0E3CEEE8-A16D-41DB-B699-AD6C79C99010}">
            <x14:dataBar minLength="0" maxLength="100" negativeBarColorSameAsPositive="1" axisPosition="none">
              <x14:cfvo type="min"/>
              <x14:cfvo type="max"/>
            </x14:dataBar>
          </x14:cfRule>
          <xm:sqref>B44:K44</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R1:AF168"/>
  <sheetViews>
    <sheetView showGridLines="0" topLeftCell="R1" zoomScaleNormal="100" workbookViewId="0">
      <selection activeCell="U16" sqref="U16"/>
    </sheetView>
  </sheetViews>
  <sheetFormatPr baseColWidth="10" defaultRowHeight="15"/>
  <cols>
    <col min="1" max="17" width="0" hidden="1" customWidth="1"/>
    <col min="18" max="18" width="2.7109375" customWidth="1"/>
    <col min="19" max="19" width="7.140625" style="62" customWidth="1"/>
    <col min="20" max="20" width="14" style="62" customWidth="1"/>
    <col min="21" max="23" width="19.28515625" style="62" customWidth="1"/>
    <col min="24" max="24" width="7.140625" style="62" customWidth="1"/>
    <col min="25" max="25" width="13" style="94" hidden="1" customWidth="1"/>
    <col min="26" max="27" width="9.140625" style="94" hidden="1" customWidth="1"/>
    <col min="28" max="28" width="11.42578125" style="94" hidden="1" customWidth="1"/>
    <col min="29" max="29" width="9.140625" style="94" hidden="1" customWidth="1"/>
    <col min="30" max="30" width="43.42578125" customWidth="1"/>
    <col min="31" max="31" width="15.5703125" customWidth="1"/>
    <col min="32" max="32" width="11.5703125" customWidth="1"/>
  </cols>
  <sheetData>
    <row r="1" spans="18:32" ht="20.25" thickTop="1" thickBot="1">
      <c r="R1" s="82"/>
      <c r="S1" s="401" t="s">
        <v>5</v>
      </c>
      <c r="T1" s="401"/>
      <c r="U1" s="401"/>
      <c r="V1" s="401"/>
      <c r="W1" s="401"/>
      <c r="X1" s="83"/>
      <c r="AD1" s="359" t="s">
        <v>179</v>
      </c>
      <c r="AE1" s="360"/>
      <c r="AF1" s="361"/>
    </row>
    <row r="2" spans="18:32" ht="23.25" customHeight="1">
      <c r="R2" s="82"/>
      <c r="S2" s="401"/>
      <c r="T2" s="401"/>
      <c r="U2" s="401"/>
      <c r="V2" s="401"/>
      <c r="W2" s="401"/>
      <c r="X2" s="83"/>
      <c r="AD2" s="395" t="s">
        <v>80</v>
      </c>
      <c r="AE2" s="201" t="s">
        <v>66</v>
      </c>
      <c r="AF2" s="389" t="s">
        <v>67</v>
      </c>
    </row>
    <row r="3" spans="18:32" ht="24.75" customHeight="1" thickBot="1">
      <c r="R3" s="82"/>
      <c r="S3" s="401"/>
      <c r="T3" s="401"/>
      <c r="U3" s="401"/>
      <c r="V3" s="401"/>
      <c r="W3" s="401"/>
      <c r="X3" s="83"/>
      <c r="AD3" s="396"/>
      <c r="AE3" s="202" t="s">
        <v>69</v>
      </c>
      <c r="AF3" s="390"/>
    </row>
    <row r="4" spans="18:32" ht="16.5" thickBot="1">
      <c r="R4" s="82"/>
      <c r="S4" s="402"/>
      <c r="T4" s="402"/>
      <c r="U4" s="404" t="s">
        <v>189</v>
      </c>
      <c r="V4" s="404"/>
      <c r="W4" s="407" t="s">
        <v>73</v>
      </c>
      <c r="X4" s="82"/>
      <c r="AD4" s="203"/>
      <c r="AE4" s="204"/>
      <c r="AF4" s="205"/>
    </row>
    <row r="5" spans="18:32" ht="16.5" thickTop="1" thickBot="1">
      <c r="R5" s="82"/>
      <c r="S5" s="403" t="s">
        <v>18</v>
      </c>
      <c r="T5" s="46"/>
      <c r="U5" s="405" t="s">
        <v>46</v>
      </c>
      <c r="V5" s="405"/>
      <c r="W5" s="407"/>
      <c r="X5" s="84"/>
      <c r="Y5" s="95"/>
      <c r="Z5" s="95"/>
      <c r="AA5" s="95"/>
      <c r="AB5" s="95"/>
      <c r="AC5" s="174"/>
      <c r="AD5" s="378" t="s">
        <v>68</v>
      </c>
      <c r="AE5" s="379"/>
      <c r="AF5" s="380"/>
    </row>
    <row r="6" spans="18:32" ht="16.5" thickTop="1" thickBot="1">
      <c r="R6" s="82"/>
      <c r="S6" s="403"/>
      <c r="T6" s="47"/>
      <c r="U6" s="406" t="s">
        <v>6</v>
      </c>
      <c r="V6" s="406"/>
      <c r="W6" s="407"/>
      <c r="X6" s="82"/>
      <c r="Y6" s="96">
        <f>DATE(YEAR(T6)+1,MONTH(12),0)</f>
        <v>366</v>
      </c>
      <c r="AA6" s="97">
        <v>42004</v>
      </c>
      <c r="AD6" s="391" t="s">
        <v>78</v>
      </c>
      <c r="AE6" s="374">
        <v>2</v>
      </c>
      <c r="AF6" s="376">
        <v>100</v>
      </c>
    </row>
    <row r="7" spans="18:32" ht="16.5" thickTop="1" thickBot="1">
      <c r="R7" s="82"/>
      <c r="S7" s="403"/>
      <c r="T7" s="48"/>
      <c r="U7" s="406" t="s">
        <v>19</v>
      </c>
      <c r="V7" s="406"/>
      <c r="W7" s="85" t="e">
        <f>LOOKUP(AA6,T12:U111)</f>
        <v>#DIV/0!</v>
      </c>
      <c r="X7" s="82"/>
      <c r="Y7" s="98" t="s">
        <v>12</v>
      </c>
      <c r="Z7" s="99">
        <f>T5</f>
        <v>0</v>
      </c>
      <c r="AA7" s="100">
        <f>Z7*360</f>
        <v>0</v>
      </c>
      <c r="AB7" s="101">
        <f>T7-T8</f>
        <v>0</v>
      </c>
      <c r="AC7" s="102"/>
      <c r="AD7" s="392"/>
      <c r="AE7" s="374"/>
      <c r="AF7" s="376"/>
    </row>
    <row r="8" spans="18:32" ht="16.5" thickTop="1" thickBot="1">
      <c r="R8" s="82"/>
      <c r="S8" s="403"/>
      <c r="T8" s="48"/>
      <c r="U8" s="406" t="s">
        <v>7</v>
      </c>
      <c r="V8" s="406"/>
      <c r="W8" s="86"/>
      <c r="X8" s="82"/>
      <c r="Y8" s="103">
        <f>DAYS360(T6,Y6)</f>
        <v>361</v>
      </c>
      <c r="Z8" s="94" t="s">
        <v>11</v>
      </c>
      <c r="AA8" s="94" t="s">
        <v>12</v>
      </c>
      <c r="AB8" s="94" t="s">
        <v>13</v>
      </c>
      <c r="AD8" s="393" t="s">
        <v>79</v>
      </c>
      <c r="AE8" s="374">
        <v>3</v>
      </c>
      <c r="AF8" s="376">
        <v>68</v>
      </c>
    </row>
    <row r="9" spans="18:32" ht="16.5" thickTop="1" thickBot="1">
      <c r="R9" s="82"/>
      <c r="S9" s="82"/>
      <c r="T9" s="82"/>
      <c r="U9" s="82"/>
      <c r="V9" s="82"/>
      <c r="W9" s="82"/>
      <c r="X9" s="82"/>
      <c r="Y9" s="104">
        <f>IF((Y8+360)&gt;$AA$7,0,(Y8+360))</f>
        <v>0</v>
      </c>
      <c r="AD9" s="394"/>
      <c r="AE9" s="374"/>
      <c r="AF9" s="376"/>
    </row>
    <row r="10" spans="18:32" ht="15.75" thickTop="1">
      <c r="R10" s="82"/>
      <c r="S10" s="397" t="s">
        <v>17</v>
      </c>
      <c r="T10" s="399" t="s">
        <v>16</v>
      </c>
      <c r="U10" s="399" t="s">
        <v>8</v>
      </c>
      <c r="V10" s="399" t="s">
        <v>9</v>
      </c>
      <c r="W10" s="399" t="s">
        <v>10</v>
      </c>
      <c r="X10" s="82"/>
      <c r="Y10" s="105">
        <f t="shared" ref="Y10:Y73" si="0">IF((Y9+360)&gt;$AA$7,($AA$7-Y9),IF(S14="0","0",(Y9+360)))</f>
        <v>0</v>
      </c>
      <c r="AD10" s="206"/>
      <c r="AE10" s="207"/>
      <c r="AF10" s="208"/>
    </row>
    <row r="11" spans="18:32" ht="15.75" thickBot="1">
      <c r="R11" s="82"/>
      <c r="S11" s="398"/>
      <c r="T11" s="400"/>
      <c r="U11" s="400"/>
      <c r="V11" s="400"/>
      <c r="W11" s="400"/>
      <c r="X11" s="82"/>
      <c r="Y11" s="105">
        <f t="shared" si="0"/>
        <v>0</v>
      </c>
      <c r="AD11" s="369" t="s">
        <v>74</v>
      </c>
      <c r="AE11" s="370"/>
      <c r="AF11" s="371"/>
    </row>
    <row r="12" spans="18:32" ht="15.75" thickTop="1">
      <c r="R12" s="82"/>
      <c r="S12" s="87">
        <v>1</v>
      </c>
      <c r="T12" s="88">
        <f>T6</f>
        <v>0</v>
      </c>
      <c r="U12" s="89" t="e">
        <f>$AB$7*(Y8/$AA$7)</f>
        <v>#DIV/0!</v>
      </c>
      <c r="V12" s="90" t="e">
        <f>U12</f>
        <v>#DIV/0!</v>
      </c>
      <c r="W12" s="91" t="e">
        <f>$AB$7-V12</f>
        <v>#DIV/0!</v>
      </c>
      <c r="X12" s="82"/>
      <c r="Y12" s="105">
        <f t="shared" si="0"/>
        <v>0</v>
      </c>
      <c r="AD12" s="381" t="s">
        <v>76</v>
      </c>
      <c r="AE12" s="374">
        <v>4</v>
      </c>
      <c r="AF12" s="376">
        <v>50</v>
      </c>
    </row>
    <row r="13" spans="18:32">
      <c r="R13" s="82"/>
      <c r="S13" s="92" t="str">
        <f t="shared" ref="S13:S76" si="1">IF(S12&gt;=$Z$7,"0",S12+1)</f>
        <v>0</v>
      </c>
      <c r="T13" s="88" t="str">
        <f t="shared" ref="T13:T76" si="2">IF(S13="0","0",T12+365)</f>
        <v>0</v>
      </c>
      <c r="U13" s="89" t="e">
        <f t="shared" ref="U13:U76" si="3">IF(Y9-Y8=360,AB$7*((Y9-Y8)/$AA$7),$AB$7*(Y9/$AA$7))</f>
        <v>#DIV/0!</v>
      </c>
      <c r="V13" s="90" t="e">
        <f>IF(U13&gt;0,V12+U13,0)</f>
        <v>#DIV/0!</v>
      </c>
      <c r="W13" s="91" t="e">
        <f>W12-U13</f>
        <v>#DIV/0!</v>
      </c>
      <c r="X13" s="82"/>
      <c r="Y13" s="105">
        <f t="shared" si="0"/>
        <v>0</v>
      </c>
      <c r="AD13" s="381"/>
      <c r="AE13" s="374"/>
      <c r="AF13" s="376"/>
    </row>
    <row r="14" spans="18:32">
      <c r="R14" s="82"/>
      <c r="S14" s="92" t="str">
        <f t="shared" si="1"/>
        <v>0</v>
      </c>
      <c r="T14" s="88" t="str">
        <f t="shared" si="2"/>
        <v>0</v>
      </c>
      <c r="U14" s="89" t="e">
        <f t="shared" si="3"/>
        <v>#DIV/0!</v>
      </c>
      <c r="V14" s="90" t="e">
        <f t="shared" ref="V14:V77" si="4">IF(U14&gt;0,V13+U14,0)</f>
        <v>#DIV/0!</v>
      </c>
      <c r="W14" s="90" t="e">
        <f t="shared" ref="W14:W77" si="5">W13-U14</f>
        <v>#DIV/0!</v>
      </c>
      <c r="X14" s="82"/>
      <c r="Y14" s="105">
        <f t="shared" si="0"/>
        <v>0</v>
      </c>
      <c r="AD14" s="381" t="s">
        <v>77</v>
      </c>
      <c r="AE14" s="374">
        <v>6</v>
      </c>
      <c r="AF14" s="376">
        <v>34</v>
      </c>
    </row>
    <row r="15" spans="18:32">
      <c r="R15" s="82"/>
      <c r="S15" s="92" t="str">
        <f t="shared" si="1"/>
        <v>0</v>
      </c>
      <c r="T15" s="88" t="str">
        <f t="shared" si="2"/>
        <v>0</v>
      </c>
      <c r="U15" s="89" t="e">
        <f t="shared" si="3"/>
        <v>#DIV/0!</v>
      </c>
      <c r="V15" s="90" t="e">
        <f t="shared" si="4"/>
        <v>#DIV/0!</v>
      </c>
      <c r="W15" s="90" t="e">
        <f t="shared" si="5"/>
        <v>#DIV/0!</v>
      </c>
      <c r="X15" s="82"/>
      <c r="Y15" s="105">
        <f t="shared" si="0"/>
        <v>0</v>
      </c>
      <c r="AD15" s="381"/>
      <c r="AE15" s="374"/>
      <c r="AF15" s="376"/>
    </row>
    <row r="16" spans="18:32">
      <c r="R16" s="82"/>
      <c r="S16" s="92" t="str">
        <f t="shared" si="1"/>
        <v>0</v>
      </c>
      <c r="T16" s="88" t="str">
        <f t="shared" si="2"/>
        <v>0</v>
      </c>
      <c r="U16" s="89" t="e">
        <f t="shared" si="3"/>
        <v>#DIV/0!</v>
      </c>
      <c r="V16" s="90" t="e">
        <f t="shared" si="4"/>
        <v>#DIV/0!</v>
      </c>
      <c r="W16" s="90" t="e">
        <f t="shared" si="5"/>
        <v>#DIV/0!</v>
      </c>
      <c r="X16" s="82"/>
      <c r="Y16" s="105">
        <f t="shared" si="0"/>
        <v>0</v>
      </c>
      <c r="AD16" s="206"/>
      <c r="AE16" s="207"/>
      <c r="AF16" s="208"/>
    </row>
    <row r="17" spans="18:32">
      <c r="R17" s="82"/>
      <c r="S17" s="92" t="str">
        <f t="shared" si="1"/>
        <v>0</v>
      </c>
      <c r="T17" s="88" t="str">
        <f t="shared" si="2"/>
        <v>0</v>
      </c>
      <c r="U17" s="89" t="e">
        <f t="shared" si="3"/>
        <v>#DIV/0!</v>
      </c>
      <c r="V17" s="90" t="e">
        <f t="shared" si="4"/>
        <v>#DIV/0!</v>
      </c>
      <c r="W17" s="90" t="e">
        <f t="shared" si="5"/>
        <v>#DIV/0!</v>
      </c>
      <c r="X17" s="82"/>
      <c r="Y17" s="105">
        <f t="shared" si="0"/>
        <v>0</v>
      </c>
      <c r="AD17" s="369" t="s">
        <v>75</v>
      </c>
      <c r="AE17" s="370"/>
      <c r="AF17" s="371"/>
    </row>
    <row r="18" spans="18:32" ht="15" customHeight="1">
      <c r="R18" s="82"/>
      <c r="S18" s="92" t="str">
        <f t="shared" si="1"/>
        <v>0</v>
      </c>
      <c r="T18" s="88" t="str">
        <f t="shared" si="2"/>
        <v>0</v>
      </c>
      <c r="U18" s="89" t="e">
        <f t="shared" si="3"/>
        <v>#DIV/0!</v>
      </c>
      <c r="V18" s="90" t="e">
        <f t="shared" si="4"/>
        <v>#DIV/0!</v>
      </c>
      <c r="W18" s="90" t="e">
        <f t="shared" si="5"/>
        <v>#DIV/0!</v>
      </c>
      <c r="X18" s="82"/>
      <c r="Y18" s="105">
        <f t="shared" si="0"/>
        <v>0</v>
      </c>
      <c r="AD18" s="372" t="s">
        <v>70</v>
      </c>
      <c r="AE18" s="374">
        <v>8</v>
      </c>
      <c r="AF18" s="376">
        <v>25</v>
      </c>
    </row>
    <row r="19" spans="18:32" ht="15" customHeight="1" thickBot="1">
      <c r="R19" s="82"/>
      <c r="S19" s="92" t="str">
        <f t="shared" si="1"/>
        <v>0</v>
      </c>
      <c r="T19" s="88" t="str">
        <f t="shared" si="2"/>
        <v>0</v>
      </c>
      <c r="U19" s="89" t="e">
        <f t="shared" si="3"/>
        <v>#DIV/0!</v>
      </c>
      <c r="V19" s="90" t="e">
        <f t="shared" si="4"/>
        <v>#DIV/0!</v>
      </c>
      <c r="W19" s="90" t="e">
        <f t="shared" si="5"/>
        <v>#DIV/0!</v>
      </c>
      <c r="X19" s="82"/>
      <c r="Y19" s="105">
        <f t="shared" si="0"/>
        <v>0</v>
      </c>
      <c r="AD19" s="373"/>
      <c r="AE19" s="375"/>
      <c r="AF19" s="377"/>
    </row>
    <row r="20" spans="18:32" ht="16.5" thickTop="1" thickBot="1">
      <c r="R20" s="82"/>
      <c r="S20" s="92" t="str">
        <f t="shared" si="1"/>
        <v>0</v>
      </c>
      <c r="T20" s="88" t="str">
        <f t="shared" si="2"/>
        <v>0</v>
      </c>
      <c r="U20" s="89" t="e">
        <f t="shared" si="3"/>
        <v>#DIV/0!</v>
      </c>
      <c r="V20" s="90" t="e">
        <f t="shared" si="4"/>
        <v>#DIV/0!</v>
      </c>
      <c r="W20" s="90" t="e">
        <f t="shared" si="5"/>
        <v>#DIV/0!</v>
      </c>
      <c r="X20" s="82"/>
      <c r="Y20" s="105">
        <f t="shared" si="0"/>
        <v>0</v>
      </c>
      <c r="AD20" s="82"/>
      <c r="AE20" s="82"/>
      <c r="AF20" s="82"/>
    </row>
    <row r="21" spans="18:32" ht="20.25" thickTop="1" thickBot="1">
      <c r="R21" s="82"/>
      <c r="S21" s="92" t="str">
        <f t="shared" si="1"/>
        <v>0</v>
      </c>
      <c r="T21" s="88" t="str">
        <f t="shared" si="2"/>
        <v>0</v>
      </c>
      <c r="U21" s="89" t="e">
        <f t="shared" si="3"/>
        <v>#DIV/0!</v>
      </c>
      <c r="V21" s="90" t="e">
        <f t="shared" si="4"/>
        <v>#DIV/0!</v>
      </c>
      <c r="W21" s="90" t="e">
        <f t="shared" si="5"/>
        <v>#DIV/0!</v>
      </c>
      <c r="X21" s="82"/>
      <c r="Y21" s="105">
        <f t="shared" si="0"/>
        <v>0</v>
      </c>
      <c r="AD21" s="356" t="s">
        <v>178</v>
      </c>
      <c r="AE21" s="357"/>
      <c r="AF21" s="358"/>
    </row>
    <row r="22" spans="18:32" ht="16.5" thickTop="1" thickBot="1">
      <c r="R22" s="82"/>
      <c r="S22" s="92" t="str">
        <f t="shared" si="1"/>
        <v>0</v>
      </c>
      <c r="T22" s="88" t="str">
        <f t="shared" si="2"/>
        <v>0</v>
      </c>
      <c r="U22" s="89" t="e">
        <f t="shared" si="3"/>
        <v>#DIV/0!</v>
      </c>
      <c r="V22" s="90" t="e">
        <f t="shared" si="4"/>
        <v>#DIV/0!</v>
      </c>
      <c r="W22" s="90" t="e">
        <f t="shared" si="5"/>
        <v>#DIV/0!</v>
      </c>
      <c r="X22" s="82"/>
      <c r="Y22" s="105">
        <f t="shared" si="0"/>
        <v>0</v>
      </c>
      <c r="AD22" s="178" t="s">
        <v>68</v>
      </c>
      <c r="AE22" s="179"/>
      <c r="AF22" s="180"/>
    </row>
    <row r="23" spans="18:32">
      <c r="R23" s="82"/>
      <c r="S23" s="93" t="str">
        <f t="shared" si="1"/>
        <v>0</v>
      </c>
      <c r="T23" s="88" t="str">
        <f t="shared" si="2"/>
        <v>0</v>
      </c>
      <c r="U23" s="89" t="e">
        <f t="shared" si="3"/>
        <v>#DIV/0!</v>
      </c>
      <c r="V23" s="90" t="e">
        <f t="shared" si="4"/>
        <v>#DIV/0!</v>
      </c>
      <c r="W23" s="90" t="e">
        <f t="shared" si="5"/>
        <v>#DIV/0!</v>
      </c>
      <c r="X23" s="82"/>
      <c r="Y23" s="105">
        <f t="shared" si="0"/>
        <v>0</v>
      </c>
      <c r="AD23" s="181"/>
      <c r="AE23" s="175" t="s">
        <v>66</v>
      </c>
      <c r="AF23" s="367" t="s">
        <v>67</v>
      </c>
    </row>
    <row r="24" spans="18:32" ht="23.25" thickBot="1">
      <c r="R24" s="82"/>
      <c r="S24" s="93" t="str">
        <f t="shared" si="1"/>
        <v>0</v>
      </c>
      <c r="T24" s="88" t="str">
        <f t="shared" si="2"/>
        <v>0</v>
      </c>
      <c r="U24" s="89" t="e">
        <f t="shared" si="3"/>
        <v>#DIV/0!</v>
      </c>
      <c r="V24" s="90" t="e">
        <f t="shared" si="4"/>
        <v>#DIV/0!</v>
      </c>
      <c r="W24" s="90" t="e">
        <f t="shared" si="5"/>
        <v>#DIV/0!</v>
      </c>
      <c r="X24" s="82"/>
      <c r="Y24" s="105">
        <f t="shared" si="0"/>
        <v>0</v>
      </c>
      <c r="AD24" s="182" t="s">
        <v>68</v>
      </c>
      <c r="AE24" s="176" t="s">
        <v>69</v>
      </c>
      <c r="AF24" s="368"/>
    </row>
    <row r="25" spans="18:32" ht="23.25" thickBot="1">
      <c r="R25" s="82"/>
      <c r="S25" s="93" t="str">
        <f t="shared" si="1"/>
        <v>0</v>
      </c>
      <c r="T25" s="88" t="str">
        <f t="shared" si="2"/>
        <v>0</v>
      </c>
      <c r="U25" s="89" t="e">
        <f t="shared" si="3"/>
        <v>#DIV/0!</v>
      </c>
      <c r="V25" s="90" t="e">
        <f t="shared" si="4"/>
        <v>#DIV/0!</v>
      </c>
      <c r="W25" s="90" t="e">
        <f t="shared" si="5"/>
        <v>#DIV/0!</v>
      </c>
      <c r="X25" s="82"/>
      <c r="Y25" s="105">
        <f t="shared" si="0"/>
        <v>0</v>
      </c>
      <c r="AD25" s="183" t="s">
        <v>131</v>
      </c>
      <c r="AE25" s="176">
        <v>2</v>
      </c>
      <c r="AF25" s="184">
        <v>100</v>
      </c>
    </row>
    <row r="26" spans="18:32" ht="23.25" thickBot="1">
      <c r="R26" s="82"/>
      <c r="S26" s="93" t="str">
        <f t="shared" si="1"/>
        <v>0</v>
      </c>
      <c r="T26" s="88" t="str">
        <f t="shared" si="2"/>
        <v>0</v>
      </c>
      <c r="U26" s="89" t="e">
        <f t="shared" si="3"/>
        <v>#DIV/0!</v>
      </c>
      <c r="V26" s="90" t="e">
        <f t="shared" si="4"/>
        <v>#DIV/0!</v>
      </c>
      <c r="W26" s="90" t="e">
        <f t="shared" si="5"/>
        <v>#DIV/0!</v>
      </c>
      <c r="X26" s="82"/>
      <c r="Y26" s="105">
        <f t="shared" si="0"/>
        <v>0</v>
      </c>
      <c r="AD26" s="185" t="s">
        <v>132</v>
      </c>
      <c r="AE26" s="176">
        <v>4</v>
      </c>
      <c r="AF26" s="184">
        <v>50</v>
      </c>
    </row>
    <row r="27" spans="18:32" ht="15.75" thickBot="1">
      <c r="R27" s="82"/>
      <c r="S27" s="93" t="str">
        <f t="shared" si="1"/>
        <v>0</v>
      </c>
      <c r="T27" s="88" t="str">
        <f t="shared" si="2"/>
        <v>0</v>
      </c>
      <c r="U27" s="89" t="e">
        <f t="shared" si="3"/>
        <v>#DIV/0!</v>
      </c>
      <c r="V27" s="90" t="e">
        <f t="shared" si="4"/>
        <v>#DIV/0!</v>
      </c>
      <c r="W27" s="90" t="e">
        <f t="shared" si="5"/>
        <v>#DIV/0!</v>
      </c>
      <c r="X27" s="82"/>
      <c r="Y27" s="105">
        <f t="shared" si="0"/>
        <v>0</v>
      </c>
      <c r="AD27" s="185" t="s">
        <v>133</v>
      </c>
      <c r="AE27" s="176">
        <v>3</v>
      </c>
      <c r="AF27" s="184">
        <v>68</v>
      </c>
    </row>
    <row r="28" spans="18:32" ht="23.25" thickBot="1">
      <c r="R28" s="82"/>
      <c r="S28" s="93" t="str">
        <f t="shared" si="1"/>
        <v>0</v>
      </c>
      <c r="T28" s="88" t="str">
        <f t="shared" si="2"/>
        <v>0</v>
      </c>
      <c r="U28" s="89" t="e">
        <f t="shared" si="3"/>
        <v>#DIV/0!</v>
      </c>
      <c r="V28" s="90" t="e">
        <f t="shared" si="4"/>
        <v>#DIV/0!</v>
      </c>
      <c r="W28" s="90" t="e">
        <f t="shared" si="5"/>
        <v>#DIV/0!</v>
      </c>
      <c r="X28" s="82"/>
      <c r="Y28" s="105">
        <f t="shared" si="0"/>
        <v>0</v>
      </c>
      <c r="AD28" s="185" t="s">
        <v>134</v>
      </c>
      <c r="AE28" s="176">
        <v>7</v>
      </c>
      <c r="AF28" s="184">
        <v>30</v>
      </c>
    </row>
    <row r="29" spans="18:32" ht="23.25" thickBot="1">
      <c r="R29" s="82"/>
      <c r="S29" s="93" t="str">
        <f t="shared" si="1"/>
        <v>0</v>
      </c>
      <c r="T29" s="88" t="str">
        <f t="shared" si="2"/>
        <v>0</v>
      </c>
      <c r="U29" s="89" t="e">
        <f t="shared" si="3"/>
        <v>#DIV/0!</v>
      </c>
      <c r="V29" s="90" t="e">
        <f t="shared" si="4"/>
        <v>#DIV/0!</v>
      </c>
      <c r="W29" s="90" t="e">
        <f t="shared" si="5"/>
        <v>#DIV/0!</v>
      </c>
      <c r="X29" s="82"/>
      <c r="Y29" s="105">
        <f t="shared" si="0"/>
        <v>0</v>
      </c>
      <c r="AD29" s="185" t="s">
        <v>135</v>
      </c>
      <c r="AE29" s="176">
        <v>5</v>
      </c>
      <c r="AF29" s="184">
        <v>40</v>
      </c>
    </row>
    <row r="30" spans="18:32" ht="15.75" thickBot="1">
      <c r="R30" s="82"/>
      <c r="S30" s="93" t="str">
        <f t="shared" si="1"/>
        <v>0</v>
      </c>
      <c r="T30" s="88" t="str">
        <f t="shared" si="2"/>
        <v>0</v>
      </c>
      <c r="U30" s="89" t="e">
        <f t="shared" si="3"/>
        <v>#DIV/0!</v>
      </c>
      <c r="V30" s="90" t="e">
        <f t="shared" si="4"/>
        <v>#DIV/0!</v>
      </c>
      <c r="W30" s="90" t="e">
        <f t="shared" si="5"/>
        <v>#DIV/0!</v>
      </c>
      <c r="X30" s="82"/>
      <c r="Y30" s="105">
        <f t="shared" si="0"/>
        <v>0</v>
      </c>
      <c r="AD30" s="186" t="s">
        <v>173</v>
      </c>
      <c r="AE30" s="179"/>
      <c r="AF30" s="180"/>
    </row>
    <row r="31" spans="18:32">
      <c r="R31" s="82"/>
      <c r="S31" s="93" t="str">
        <f t="shared" si="1"/>
        <v>0</v>
      </c>
      <c r="T31" s="88" t="str">
        <f t="shared" si="2"/>
        <v>0</v>
      </c>
      <c r="U31" s="89" t="e">
        <f t="shared" si="3"/>
        <v>#DIV/0!</v>
      </c>
      <c r="V31" s="90" t="e">
        <f t="shared" si="4"/>
        <v>#DIV/0!</v>
      </c>
      <c r="W31" s="90" t="e">
        <f t="shared" si="5"/>
        <v>#DIV/0!</v>
      </c>
      <c r="X31" s="82"/>
      <c r="Y31" s="105">
        <f t="shared" si="0"/>
        <v>0</v>
      </c>
      <c r="AD31" s="384" t="s">
        <v>174</v>
      </c>
      <c r="AE31" s="175" t="s">
        <v>66</v>
      </c>
      <c r="AF31" s="367" t="s">
        <v>67</v>
      </c>
    </row>
    <row r="32" spans="18:32" ht="23.25" thickBot="1">
      <c r="R32" s="82"/>
      <c r="S32" s="93" t="str">
        <f t="shared" si="1"/>
        <v>0</v>
      </c>
      <c r="T32" s="88" t="str">
        <f t="shared" si="2"/>
        <v>0</v>
      </c>
      <c r="U32" s="89" t="e">
        <f t="shared" si="3"/>
        <v>#DIV/0!</v>
      </c>
      <c r="V32" s="90" t="e">
        <f t="shared" si="4"/>
        <v>#DIV/0!</v>
      </c>
      <c r="W32" s="90" t="e">
        <f t="shared" si="5"/>
        <v>#DIV/0!</v>
      </c>
      <c r="X32" s="82"/>
      <c r="Y32" s="105">
        <f t="shared" si="0"/>
        <v>0</v>
      </c>
      <c r="AD32" s="385"/>
      <c r="AE32" s="176" t="s">
        <v>69</v>
      </c>
      <c r="AF32" s="368"/>
    </row>
    <row r="33" spans="18:32" ht="15.75" thickBot="1">
      <c r="R33" s="82"/>
      <c r="S33" s="93" t="str">
        <f t="shared" si="1"/>
        <v>0</v>
      </c>
      <c r="T33" s="88" t="str">
        <f t="shared" si="2"/>
        <v>0</v>
      </c>
      <c r="U33" s="89" t="e">
        <f t="shared" si="3"/>
        <v>#DIV/0!</v>
      </c>
      <c r="V33" s="90" t="e">
        <f t="shared" si="4"/>
        <v>#DIV/0!</v>
      </c>
      <c r="W33" s="90" t="e">
        <f t="shared" si="5"/>
        <v>#DIV/0!</v>
      </c>
      <c r="X33" s="82"/>
      <c r="Y33" s="105">
        <f t="shared" si="0"/>
        <v>0</v>
      </c>
      <c r="AD33" s="183" t="s">
        <v>136</v>
      </c>
      <c r="AE33" s="176"/>
      <c r="AF33" s="184"/>
    </row>
    <row r="34" spans="18:32" ht="15.75" thickBot="1">
      <c r="R34" s="82"/>
      <c r="S34" s="93" t="str">
        <f t="shared" si="1"/>
        <v>0</v>
      </c>
      <c r="T34" s="88" t="str">
        <f t="shared" si="2"/>
        <v>0</v>
      </c>
      <c r="U34" s="89" t="e">
        <f t="shared" si="3"/>
        <v>#DIV/0!</v>
      </c>
      <c r="V34" s="90" t="e">
        <f t="shared" si="4"/>
        <v>#DIV/0!</v>
      </c>
      <c r="W34" s="90" t="e">
        <f t="shared" si="5"/>
        <v>#DIV/0!</v>
      </c>
      <c r="X34" s="82"/>
      <c r="Y34" s="105">
        <f t="shared" si="0"/>
        <v>0</v>
      </c>
      <c r="AD34" s="183" t="s">
        <v>137</v>
      </c>
      <c r="AE34" s="177">
        <v>3</v>
      </c>
      <c r="AF34" s="187">
        <v>68</v>
      </c>
    </row>
    <row r="35" spans="18:32" ht="15.75" thickBot="1">
      <c r="R35" s="82"/>
      <c r="S35" s="93" t="str">
        <f t="shared" si="1"/>
        <v>0</v>
      </c>
      <c r="T35" s="88" t="str">
        <f t="shared" si="2"/>
        <v>0</v>
      </c>
      <c r="U35" s="89" t="e">
        <f t="shared" si="3"/>
        <v>#DIV/0!</v>
      </c>
      <c r="V35" s="90" t="e">
        <f t="shared" si="4"/>
        <v>#DIV/0!</v>
      </c>
      <c r="W35" s="90" t="e">
        <f t="shared" si="5"/>
        <v>#DIV/0!</v>
      </c>
      <c r="X35" s="82"/>
      <c r="Y35" s="105">
        <f t="shared" si="0"/>
        <v>0</v>
      </c>
      <c r="AD35" s="183" t="s">
        <v>138</v>
      </c>
      <c r="AE35" s="177">
        <v>5</v>
      </c>
      <c r="AF35" s="187">
        <v>40</v>
      </c>
    </row>
    <row r="36" spans="18:32" ht="15.75" thickBot="1">
      <c r="R36" s="82"/>
      <c r="S36" s="93" t="str">
        <f t="shared" si="1"/>
        <v>0</v>
      </c>
      <c r="T36" s="88" t="str">
        <f t="shared" si="2"/>
        <v>0</v>
      </c>
      <c r="U36" s="89" t="e">
        <f t="shared" si="3"/>
        <v>#DIV/0!</v>
      </c>
      <c r="V36" s="90" t="e">
        <f t="shared" si="4"/>
        <v>#DIV/0!</v>
      </c>
      <c r="W36" s="90" t="e">
        <f t="shared" si="5"/>
        <v>#DIV/0!</v>
      </c>
      <c r="X36" s="82"/>
      <c r="Y36" s="105">
        <f t="shared" si="0"/>
        <v>0</v>
      </c>
      <c r="AD36" s="183" t="s">
        <v>139</v>
      </c>
      <c r="AE36" s="177">
        <v>4</v>
      </c>
      <c r="AF36" s="187">
        <v>50</v>
      </c>
    </row>
    <row r="37" spans="18:32" ht="15.75" thickBot="1">
      <c r="R37" s="82"/>
      <c r="S37" s="93" t="str">
        <f t="shared" si="1"/>
        <v>0</v>
      </c>
      <c r="T37" s="88" t="str">
        <f t="shared" si="2"/>
        <v>0</v>
      </c>
      <c r="U37" s="89" t="e">
        <f t="shared" si="3"/>
        <v>#DIV/0!</v>
      </c>
      <c r="V37" s="90" t="e">
        <f t="shared" si="4"/>
        <v>#DIV/0!</v>
      </c>
      <c r="W37" s="90" t="e">
        <f t="shared" si="5"/>
        <v>#DIV/0!</v>
      </c>
      <c r="X37" s="82"/>
      <c r="Y37" s="105">
        <f t="shared" si="0"/>
        <v>0</v>
      </c>
      <c r="AD37" s="183" t="s">
        <v>140</v>
      </c>
      <c r="AE37" s="177">
        <v>6</v>
      </c>
      <c r="AF37" s="187">
        <v>34</v>
      </c>
    </row>
    <row r="38" spans="18:32" ht="15.75" thickBot="1">
      <c r="R38" s="82"/>
      <c r="S38" s="93" t="str">
        <f t="shared" si="1"/>
        <v>0</v>
      </c>
      <c r="T38" s="88" t="str">
        <f t="shared" si="2"/>
        <v>0</v>
      </c>
      <c r="U38" s="89" t="e">
        <f t="shared" si="3"/>
        <v>#DIV/0!</v>
      </c>
      <c r="V38" s="90" t="e">
        <f t="shared" si="4"/>
        <v>#DIV/0!</v>
      </c>
      <c r="W38" s="90" t="e">
        <f t="shared" si="5"/>
        <v>#DIV/0!</v>
      </c>
      <c r="X38" s="82"/>
      <c r="Y38" s="105">
        <f t="shared" si="0"/>
        <v>0</v>
      </c>
      <c r="AD38" s="183" t="s">
        <v>141</v>
      </c>
      <c r="AE38" s="177">
        <v>10</v>
      </c>
      <c r="AF38" s="187">
        <v>20</v>
      </c>
    </row>
    <row r="39" spans="18:32" ht="15.75" thickBot="1">
      <c r="R39" s="82"/>
      <c r="S39" s="93" t="str">
        <f t="shared" si="1"/>
        <v>0</v>
      </c>
      <c r="T39" s="88" t="str">
        <f t="shared" si="2"/>
        <v>0</v>
      </c>
      <c r="U39" s="89" t="e">
        <f t="shared" si="3"/>
        <v>#DIV/0!</v>
      </c>
      <c r="V39" s="90" t="e">
        <f t="shared" si="4"/>
        <v>#DIV/0!</v>
      </c>
      <c r="W39" s="90" t="e">
        <f t="shared" si="5"/>
        <v>#DIV/0!</v>
      </c>
      <c r="X39" s="82"/>
      <c r="Y39" s="105">
        <f t="shared" si="0"/>
        <v>0</v>
      </c>
      <c r="AD39" s="183" t="s">
        <v>142</v>
      </c>
      <c r="AE39" s="177">
        <v>7</v>
      </c>
      <c r="AF39" s="187">
        <v>30</v>
      </c>
    </row>
    <row r="40" spans="18:32" ht="15.75" thickBot="1">
      <c r="R40" s="82"/>
      <c r="S40" s="93" t="str">
        <f t="shared" si="1"/>
        <v>0</v>
      </c>
      <c r="T40" s="88" t="str">
        <f t="shared" si="2"/>
        <v>0</v>
      </c>
      <c r="U40" s="89" t="e">
        <f t="shared" si="3"/>
        <v>#DIV/0!</v>
      </c>
      <c r="V40" s="90" t="e">
        <f t="shared" si="4"/>
        <v>#DIV/0!</v>
      </c>
      <c r="W40" s="90" t="e">
        <f t="shared" si="5"/>
        <v>#DIV/0!</v>
      </c>
      <c r="X40" s="82"/>
      <c r="Y40" s="105">
        <f t="shared" si="0"/>
        <v>0</v>
      </c>
      <c r="AD40" s="183" t="s">
        <v>143</v>
      </c>
      <c r="AE40" s="177">
        <v>10</v>
      </c>
      <c r="AF40" s="187">
        <v>20</v>
      </c>
    </row>
    <row r="41" spans="18:32" ht="15.75" thickBot="1">
      <c r="R41" s="82"/>
      <c r="S41" s="93" t="str">
        <f t="shared" si="1"/>
        <v>0</v>
      </c>
      <c r="T41" s="88" t="str">
        <f t="shared" si="2"/>
        <v>0</v>
      </c>
      <c r="U41" s="89" t="e">
        <f t="shared" si="3"/>
        <v>#DIV/0!</v>
      </c>
      <c r="V41" s="90" t="e">
        <f t="shared" si="4"/>
        <v>#DIV/0!</v>
      </c>
      <c r="W41" s="90" t="e">
        <f t="shared" si="5"/>
        <v>#DIV/0!</v>
      </c>
      <c r="X41" s="82"/>
      <c r="Y41" s="105">
        <f t="shared" si="0"/>
        <v>0</v>
      </c>
      <c r="AD41" s="183" t="s">
        <v>144</v>
      </c>
      <c r="AE41" s="177">
        <v>6</v>
      </c>
      <c r="AF41" s="187">
        <v>34</v>
      </c>
    </row>
    <row r="42" spans="18:32" ht="15.75" thickBot="1">
      <c r="R42" s="82"/>
      <c r="S42" s="93" t="str">
        <f t="shared" si="1"/>
        <v>0</v>
      </c>
      <c r="T42" s="88" t="str">
        <f t="shared" si="2"/>
        <v>0</v>
      </c>
      <c r="U42" s="89" t="e">
        <f t="shared" si="3"/>
        <v>#DIV/0!</v>
      </c>
      <c r="V42" s="90" t="e">
        <f t="shared" si="4"/>
        <v>#DIV/0!</v>
      </c>
      <c r="W42" s="90" t="e">
        <f t="shared" si="5"/>
        <v>#DIV/0!</v>
      </c>
      <c r="X42" s="82"/>
      <c r="Y42" s="105">
        <f t="shared" si="0"/>
        <v>0</v>
      </c>
      <c r="AD42" s="386" t="s">
        <v>145</v>
      </c>
      <c r="AE42" s="387"/>
      <c r="AF42" s="388"/>
    </row>
    <row r="43" spans="18:32">
      <c r="R43" s="82"/>
      <c r="S43" s="93" t="str">
        <f t="shared" si="1"/>
        <v>0</v>
      </c>
      <c r="T43" s="88" t="str">
        <f t="shared" si="2"/>
        <v>0</v>
      </c>
      <c r="U43" s="89" t="e">
        <f t="shared" si="3"/>
        <v>#DIV/0!</v>
      </c>
      <c r="V43" s="90" t="e">
        <f t="shared" si="4"/>
        <v>#DIV/0!</v>
      </c>
      <c r="W43" s="90" t="e">
        <f t="shared" si="5"/>
        <v>#DIV/0!</v>
      </c>
      <c r="X43" s="82"/>
      <c r="Y43" s="105">
        <f t="shared" si="0"/>
        <v>0</v>
      </c>
      <c r="AD43" s="365" t="s">
        <v>175</v>
      </c>
      <c r="AE43" s="175" t="s">
        <v>66</v>
      </c>
      <c r="AF43" s="367" t="s">
        <v>67</v>
      </c>
    </row>
    <row r="44" spans="18:32" ht="23.25" thickBot="1">
      <c r="R44" s="82"/>
      <c r="S44" s="93" t="str">
        <f t="shared" si="1"/>
        <v>0</v>
      </c>
      <c r="T44" s="88" t="str">
        <f t="shared" si="2"/>
        <v>0</v>
      </c>
      <c r="U44" s="89" t="e">
        <f t="shared" si="3"/>
        <v>#DIV/0!</v>
      </c>
      <c r="V44" s="90" t="e">
        <f t="shared" si="4"/>
        <v>#DIV/0!</v>
      </c>
      <c r="W44" s="90" t="e">
        <f t="shared" si="5"/>
        <v>#DIV/0!</v>
      </c>
      <c r="X44" s="82"/>
      <c r="Y44" s="105">
        <f t="shared" si="0"/>
        <v>0</v>
      </c>
      <c r="AD44" s="366"/>
      <c r="AE44" s="176" t="s">
        <v>69</v>
      </c>
      <c r="AF44" s="368"/>
    </row>
    <row r="45" spans="18:32" ht="15.75" thickBot="1">
      <c r="R45" s="82"/>
      <c r="S45" s="93" t="str">
        <f t="shared" si="1"/>
        <v>0</v>
      </c>
      <c r="T45" s="88" t="str">
        <f t="shared" si="2"/>
        <v>0</v>
      </c>
      <c r="U45" s="89" t="e">
        <f t="shared" si="3"/>
        <v>#DIV/0!</v>
      </c>
      <c r="V45" s="90" t="e">
        <f t="shared" si="4"/>
        <v>#DIV/0!</v>
      </c>
      <c r="W45" s="90" t="e">
        <f t="shared" si="5"/>
        <v>#DIV/0!</v>
      </c>
      <c r="X45" s="82"/>
      <c r="Y45" s="105">
        <f t="shared" si="0"/>
        <v>0</v>
      </c>
      <c r="AD45" s="183" t="s">
        <v>146</v>
      </c>
      <c r="AE45" s="177">
        <v>18</v>
      </c>
      <c r="AF45" s="187">
        <v>12</v>
      </c>
    </row>
    <row r="46" spans="18:32" ht="15.75" thickBot="1">
      <c r="R46" s="82"/>
      <c r="S46" s="93" t="str">
        <f t="shared" si="1"/>
        <v>0</v>
      </c>
      <c r="T46" s="88" t="str">
        <f t="shared" si="2"/>
        <v>0</v>
      </c>
      <c r="U46" s="89" t="e">
        <f t="shared" si="3"/>
        <v>#DIV/0!</v>
      </c>
      <c r="V46" s="90" t="e">
        <f t="shared" si="4"/>
        <v>#DIV/0!</v>
      </c>
      <c r="W46" s="90" t="e">
        <f t="shared" si="5"/>
        <v>#DIV/0!</v>
      </c>
      <c r="X46" s="82"/>
      <c r="Y46" s="105">
        <f t="shared" si="0"/>
        <v>0</v>
      </c>
      <c r="AD46" s="183" t="s">
        <v>147</v>
      </c>
      <c r="AE46" s="177">
        <v>18</v>
      </c>
      <c r="AF46" s="187">
        <v>12</v>
      </c>
    </row>
    <row r="47" spans="18:32" ht="15.75" thickBot="1">
      <c r="R47" s="82"/>
      <c r="S47" s="93" t="str">
        <f t="shared" si="1"/>
        <v>0</v>
      </c>
      <c r="T47" s="88" t="str">
        <f t="shared" si="2"/>
        <v>0</v>
      </c>
      <c r="U47" s="89" t="e">
        <f t="shared" si="3"/>
        <v>#DIV/0!</v>
      </c>
      <c r="V47" s="90" t="e">
        <f t="shared" si="4"/>
        <v>#DIV/0!</v>
      </c>
      <c r="W47" s="90" t="e">
        <f t="shared" si="5"/>
        <v>#DIV/0!</v>
      </c>
      <c r="X47" s="82"/>
      <c r="Y47" s="105">
        <f t="shared" si="0"/>
        <v>0</v>
      </c>
      <c r="AD47" s="183" t="s">
        <v>148</v>
      </c>
      <c r="AE47" s="176"/>
      <c r="AF47" s="184"/>
    </row>
    <row r="48" spans="18:32" ht="15.75" thickBot="1">
      <c r="R48" s="82"/>
      <c r="S48" s="93" t="str">
        <f t="shared" si="1"/>
        <v>0</v>
      </c>
      <c r="T48" s="88" t="str">
        <f t="shared" si="2"/>
        <v>0</v>
      </c>
      <c r="U48" s="89" t="e">
        <f t="shared" si="3"/>
        <v>#DIV/0!</v>
      </c>
      <c r="V48" s="90" t="e">
        <f t="shared" si="4"/>
        <v>#DIV/0!</v>
      </c>
      <c r="W48" s="90" t="e">
        <f t="shared" si="5"/>
        <v>#DIV/0!</v>
      </c>
      <c r="X48" s="82"/>
      <c r="Y48" s="105">
        <f t="shared" si="0"/>
        <v>0</v>
      </c>
      <c r="AD48" s="183" t="s">
        <v>149</v>
      </c>
      <c r="AE48" s="177">
        <v>25</v>
      </c>
      <c r="AF48" s="187">
        <v>8</v>
      </c>
    </row>
    <row r="49" spans="18:32" ht="15.75" thickBot="1">
      <c r="R49" s="82"/>
      <c r="S49" s="93" t="str">
        <f t="shared" si="1"/>
        <v>0</v>
      </c>
      <c r="T49" s="88" t="str">
        <f t="shared" si="2"/>
        <v>0</v>
      </c>
      <c r="U49" s="89" t="e">
        <f t="shared" si="3"/>
        <v>#DIV/0!</v>
      </c>
      <c r="V49" s="90" t="e">
        <f t="shared" si="4"/>
        <v>#DIV/0!</v>
      </c>
      <c r="W49" s="90" t="e">
        <f t="shared" si="5"/>
        <v>#DIV/0!</v>
      </c>
      <c r="X49" s="82"/>
      <c r="Y49" s="105">
        <f t="shared" si="0"/>
        <v>0</v>
      </c>
      <c r="AD49" s="183" t="s">
        <v>150</v>
      </c>
      <c r="AE49" s="177">
        <v>18</v>
      </c>
      <c r="AF49" s="187">
        <v>12</v>
      </c>
    </row>
    <row r="50" spans="18:32" ht="23.25" thickBot="1">
      <c r="R50" s="82"/>
      <c r="S50" s="93" t="str">
        <f t="shared" si="1"/>
        <v>0</v>
      </c>
      <c r="T50" s="88" t="str">
        <f t="shared" si="2"/>
        <v>0</v>
      </c>
      <c r="U50" s="89" t="e">
        <f t="shared" si="3"/>
        <v>#DIV/0!</v>
      </c>
      <c r="V50" s="90" t="e">
        <f t="shared" si="4"/>
        <v>#DIV/0!</v>
      </c>
      <c r="W50" s="90" t="e">
        <f t="shared" si="5"/>
        <v>#DIV/0!</v>
      </c>
      <c r="X50" s="82"/>
      <c r="Y50" s="105">
        <f t="shared" si="0"/>
        <v>0</v>
      </c>
      <c r="AD50" s="183" t="s">
        <v>151</v>
      </c>
      <c r="AE50" s="177">
        <v>14</v>
      </c>
      <c r="AF50" s="187">
        <v>15</v>
      </c>
    </row>
    <row r="51" spans="18:32">
      <c r="R51" s="82"/>
      <c r="S51" s="93" t="str">
        <f t="shared" si="1"/>
        <v>0</v>
      </c>
      <c r="T51" s="88" t="str">
        <f t="shared" si="2"/>
        <v>0</v>
      </c>
      <c r="U51" s="89" t="e">
        <f t="shared" si="3"/>
        <v>#DIV/0!</v>
      </c>
      <c r="V51" s="90" t="e">
        <f t="shared" si="4"/>
        <v>#DIV/0!</v>
      </c>
      <c r="W51" s="90" t="e">
        <f t="shared" si="5"/>
        <v>#DIV/0!</v>
      </c>
      <c r="X51" s="82"/>
      <c r="Y51" s="105">
        <f t="shared" si="0"/>
        <v>0</v>
      </c>
      <c r="AD51" s="188" t="s">
        <v>152</v>
      </c>
      <c r="AE51" s="179"/>
      <c r="AF51" s="180"/>
    </row>
    <row r="52" spans="18:32" ht="15.75" thickBot="1">
      <c r="R52" s="82"/>
      <c r="S52" s="93" t="str">
        <f t="shared" si="1"/>
        <v>0</v>
      </c>
      <c r="T52" s="88" t="str">
        <f t="shared" si="2"/>
        <v>0</v>
      </c>
      <c r="U52" s="89" t="e">
        <f t="shared" si="3"/>
        <v>#DIV/0!</v>
      </c>
      <c r="V52" s="90" t="e">
        <f t="shared" si="4"/>
        <v>#DIV/0!</v>
      </c>
      <c r="W52" s="90" t="e">
        <f t="shared" si="5"/>
        <v>#DIV/0!</v>
      </c>
      <c r="X52" s="82"/>
      <c r="Y52" s="105">
        <f t="shared" si="0"/>
        <v>0</v>
      </c>
      <c r="AD52" s="362" t="s">
        <v>153</v>
      </c>
      <c r="AE52" s="363"/>
      <c r="AF52" s="364"/>
    </row>
    <row r="53" spans="18:32">
      <c r="R53" s="82"/>
      <c r="S53" s="93" t="str">
        <f t="shared" si="1"/>
        <v>0</v>
      </c>
      <c r="T53" s="88" t="str">
        <f t="shared" si="2"/>
        <v>0</v>
      </c>
      <c r="U53" s="89" t="e">
        <f t="shared" si="3"/>
        <v>#DIV/0!</v>
      </c>
      <c r="V53" s="90" t="e">
        <f t="shared" si="4"/>
        <v>#DIV/0!</v>
      </c>
      <c r="W53" s="90" t="e">
        <f t="shared" si="5"/>
        <v>#DIV/0!</v>
      </c>
      <c r="X53" s="82"/>
      <c r="Y53" s="105">
        <f t="shared" si="0"/>
        <v>0</v>
      </c>
      <c r="AD53" s="365" t="s">
        <v>154</v>
      </c>
      <c r="AE53" s="175" t="s">
        <v>66</v>
      </c>
      <c r="AF53" s="367" t="s">
        <v>67</v>
      </c>
    </row>
    <row r="54" spans="18:32" ht="23.25" thickBot="1">
      <c r="R54" s="82"/>
      <c r="S54" s="93" t="str">
        <f t="shared" si="1"/>
        <v>0</v>
      </c>
      <c r="T54" s="88" t="str">
        <f t="shared" si="2"/>
        <v>0</v>
      </c>
      <c r="U54" s="89" t="e">
        <f t="shared" si="3"/>
        <v>#DIV/0!</v>
      </c>
      <c r="V54" s="90" t="e">
        <f t="shared" si="4"/>
        <v>#DIV/0!</v>
      </c>
      <c r="W54" s="90" t="e">
        <f t="shared" si="5"/>
        <v>#DIV/0!</v>
      </c>
      <c r="X54" s="82"/>
      <c r="Y54" s="105">
        <f t="shared" si="0"/>
        <v>0</v>
      </c>
      <c r="AD54" s="366"/>
      <c r="AE54" s="176" t="s">
        <v>69</v>
      </c>
      <c r="AF54" s="368"/>
    </row>
    <row r="55" spans="18:32" ht="15.75" thickBot="1">
      <c r="R55" s="82"/>
      <c r="S55" s="93" t="str">
        <f t="shared" si="1"/>
        <v>0</v>
      </c>
      <c r="T55" s="88" t="str">
        <f t="shared" si="2"/>
        <v>0</v>
      </c>
      <c r="U55" s="89" t="e">
        <f t="shared" si="3"/>
        <v>#DIV/0!</v>
      </c>
      <c r="V55" s="90" t="e">
        <f t="shared" si="4"/>
        <v>#DIV/0!</v>
      </c>
      <c r="W55" s="90" t="e">
        <f t="shared" si="5"/>
        <v>#DIV/0!</v>
      </c>
      <c r="X55" s="82"/>
      <c r="Y55" s="105">
        <f t="shared" si="0"/>
        <v>0</v>
      </c>
      <c r="AD55" s="185" t="s">
        <v>155</v>
      </c>
      <c r="AE55" s="176">
        <v>10</v>
      </c>
      <c r="AF55" s="184">
        <v>20</v>
      </c>
    </row>
    <row r="56" spans="18:32" ht="15.75" thickBot="1">
      <c r="R56" s="82"/>
      <c r="S56" s="93" t="str">
        <f t="shared" si="1"/>
        <v>0</v>
      </c>
      <c r="T56" s="88" t="str">
        <f t="shared" si="2"/>
        <v>0</v>
      </c>
      <c r="U56" s="89" t="e">
        <f t="shared" si="3"/>
        <v>#DIV/0!</v>
      </c>
      <c r="V56" s="90" t="e">
        <f t="shared" si="4"/>
        <v>#DIV/0!</v>
      </c>
      <c r="W56" s="90" t="e">
        <f t="shared" si="5"/>
        <v>#DIV/0!</v>
      </c>
      <c r="X56" s="82"/>
      <c r="Y56" s="105">
        <f t="shared" si="0"/>
        <v>0</v>
      </c>
      <c r="AD56" s="185" t="s">
        <v>156</v>
      </c>
      <c r="AE56" s="176">
        <v>16</v>
      </c>
      <c r="AF56" s="184">
        <v>14</v>
      </c>
    </row>
    <row r="57" spans="18:32" ht="15.75" thickBot="1">
      <c r="R57" s="82"/>
      <c r="S57" s="93" t="str">
        <f t="shared" si="1"/>
        <v>0</v>
      </c>
      <c r="T57" s="88" t="str">
        <f t="shared" si="2"/>
        <v>0</v>
      </c>
      <c r="U57" s="89" t="e">
        <f t="shared" si="3"/>
        <v>#DIV/0!</v>
      </c>
      <c r="V57" s="90" t="e">
        <f t="shared" si="4"/>
        <v>#DIV/0!</v>
      </c>
      <c r="W57" s="90" t="e">
        <f t="shared" si="5"/>
        <v>#DIV/0!</v>
      </c>
      <c r="X57" s="82"/>
      <c r="Y57" s="105">
        <f t="shared" si="0"/>
        <v>0</v>
      </c>
      <c r="AD57" s="185" t="s">
        <v>157</v>
      </c>
      <c r="AE57" s="176">
        <v>16</v>
      </c>
      <c r="AF57" s="184">
        <v>14</v>
      </c>
    </row>
    <row r="58" spans="18:32" ht="15.75" thickBot="1">
      <c r="R58" s="82"/>
      <c r="S58" s="93" t="str">
        <f t="shared" si="1"/>
        <v>0</v>
      </c>
      <c r="T58" s="88" t="str">
        <f t="shared" si="2"/>
        <v>0</v>
      </c>
      <c r="U58" s="89" t="e">
        <f t="shared" si="3"/>
        <v>#DIV/0!</v>
      </c>
      <c r="V58" s="90" t="e">
        <f t="shared" si="4"/>
        <v>#DIV/0!</v>
      </c>
      <c r="W58" s="90" t="e">
        <f t="shared" si="5"/>
        <v>#DIV/0!</v>
      </c>
      <c r="X58" s="82"/>
      <c r="Y58" s="105">
        <f t="shared" si="0"/>
        <v>0</v>
      </c>
      <c r="AD58" s="185" t="s">
        <v>158</v>
      </c>
      <c r="AE58" s="176">
        <v>10</v>
      </c>
      <c r="AF58" s="184">
        <v>20</v>
      </c>
    </row>
    <row r="59" spans="18:32" ht="15.75" thickBot="1">
      <c r="R59" s="82"/>
      <c r="S59" s="93" t="str">
        <f t="shared" si="1"/>
        <v>0</v>
      </c>
      <c r="T59" s="88" t="str">
        <f t="shared" si="2"/>
        <v>0</v>
      </c>
      <c r="U59" s="89" t="e">
        <f t="shared" si="3"/>
        <v>#DIV/0!</v>
      </c>
      <c r="V59" s="90" t="e">
        <f t="shared" si="4"/>
        <v>#DIV/0!</v>
      </c>
      <c r="W59" s="90" t="e">
        <f t="shared" si="5"/>
        <v>#DIV/0!</v>
      </c>
      <c r="X59" s="82"/>
      <c r="Y59" s="105">
        <f t="shared" si="0"/>
        <v>0</v>
      </c>
      <c r="AD59" s="188" t="s">
        <v>159</v>
      </c>
      <c r="AE59" s="179"/>
      <c r="AF59" s="180"/>
    </row>
    <row r="60" spans="18:32">
      <c r="R60" s="82"/>
      <c r="S60" s="93" t="str">
        <f t="shared" si="1"/>
        <v>0</v>
      </c>
      <c r="T60" s="88" t="str">
        <f t="shared" si="2"/>
        <v>0</v>
      </c>
      <c r="U60" s="89" t="e">
        <f t="shared" si="3"/>
        <v>#DIV/0!</v>
      </c>
      <c r="V60" s="90" t="e">
        <f t="shared" si="4"/>
        <v>#DIV/0!</v>
      </c>
      <c r="W60" s="90" t="e">
        <f t="shared" si="5"/>
        <v>#DIV/0!</v>
      </c>
      <c r="X60" s="82"/>
      <c r="Y60" s="105">
        <f t="shared" si="0"/>
        <v>0</v>
      </c>
      <c r="AD60" s="382" t="s">
        <v>160</v>
      </c>
      <c r="AE60" s="175" t="s">
        <v>66</v>
      </c>
      <c r="AF60" s="367" t="s">
        <v>67</v>
      </c>
    </row>
    <row r="61" spans="18:32" ht="23.25" thickBot="1">
      <c r="R61" s="82"/>
      <c r="S61" s="93" t="str">
        <f t="shared" si="1"/>
        <v>0</v>
      </c>
      <c r="T61" s="88" t="str">
        <f t="shared" si="2"/>
        <v>0</v>
      </c>
      <c r="U61" s="89" t="e">
        <f t="shared" si="3"/>
        <v>#DIV/0!</v>
      </c>
      <c r="V61" s="90" t="e">
        <f t="shared" si="4"/>
        <v>#DIV/0!</v>
      </c>
      <c r="W61" s="90" t="e">
        <f t="shared" si="5"/>
        <v>#DIV/0!</v>
      </c>
      <c r="X61" s="82"/>
      <c r="Y61" s="105">
        <f t="shared" si="0"/>
        <v>0</v>
      </c>
      <c r="AD61" s="383"/>
      <c r="AE61" s="176" t="s">
        <v>69</v>
      </c>
      <c r="AF61" s="368"/>
    </row>
    <row r="62" spans="18:32" ht="15.75" thickBot="1">
      <c r="R62" s="82"/>
      <c r="S62" s="93" t="str">
        <f t="shared" si="1"/>
        <v>0</v>
      </c>
      <c r="T62" s="88" t="str">
        <f t="shared" si="2"/>
        <v>0</v>
      </c>
      <c r="U62" s="89" t="e">
        <f t="shared" si="3"/>
        <v>#DIV/0!</v>
      </c>
      <c r="V62" s="90" t="e">
        <f t="shared" si="4"/>
        <v>#DIV/0!</v>
      </c>
      <c r="W62" s="90" t="e">
        <f t="shared" si="5"/>
        <v>#DIV/0!</v>
      </c>
      <c r="X62" s="82"/>
      <c r="Y62" s="105">
        <f t="shared" si="0"/>
        <v>0</v>
      </c>
      <c r="AD62" s="185" t="s">
        <v>161</v>
      </c>
      <c r="AE62" s="176">
        <v>8</v>
      </c>
      <c r="AF62" s="184">
        <v>25</v>
      </c>
    </row>
    <row r="63" spans="18:32" ht="15.75" thickBot="1">
      <c r="R63" s="82"/>
      <c r="S63" s="93" t="str">
        <f t="shared" si="1"/>
        <v>0</v>
      </c>
      <c r="T63" s="88" t="str">
        <f t="shared" si="2"/>
        <v>0</v>
      </c>
      <c r="U63" s="89" t="e">
        <f t="shared" si="3"/>
        <v>#DIV/0!</v>
      </c>
      <c r="V63" s="90" t="e">
        <f t="shared" si="4"/>
        <v>#DIV/0!</v>
      </c>
      <c r="W63" s="90" t="e">
        <f t="shared" si="5"/>
        <v>#DIV/0!</v>
      </c>
      <c r="X63" s="82"/>
      <c r="Y63" s="105">
        <f t="shared" si="0"/>
        <v>0</v>
      </c>
      <c r="AD63" s="185" t="s">
        <v>162</v>
      </c>
      <c r="AE63" s="176">
        <v>25</v>
      </c>
      <c r="AF63" s="184">
        <v>8</v>
      </c>
    </row>
    <row r="64" spans="18:32" ht="23.25" thickBot="1">
      <c r="R64" s="82"/>
      <c r="S64" s="93" t="str">
        <f t="shared" si="1"/>
        <v>0</v>
      </c>
      <c r="T64" s="88" t="str">
        <f t="shared" si="2"/>
        <v>0</v>
      </c>
      <c r="U64" s="89" t="e">
        <f t="shared" si="3"/>
        <v>#DIV/0!</v>
      </c>
      <c r="V64" s="90" t="e">
        <f t="shared" si="4"/>
        <v>#DIV/0!</v>
      </c>
      <c r="W64" s="90" t="e">
        <f t="shared" si="5"/>
        <v>#DIV/0!</v>
      </c>
      <c r="X64" s="82"/>
      <c r="Y64" s="105">
        <f t="shared" si="0"/>
        <v>0</v>
      </c>
      <c r="AD64" s="185" t="s">
        <v>163</v>
      </c>
      <c r="AE64" s="176">
        <v>10</v>
      </c>
      <c r="AF64" s="184">
        <v>20</v>
      </c>
    </row>
    <row r="65" spans="18:32" ht="15.75" thickBot="1">
      <c r="R65" s="82"/>
      <c r="S65" s="93" t="str">
        <f t="shared" si="1"/>
        <v>0</v>
      </c>
      <c r="T65" s="88" t="str">
        <f t="shared" si="2"/>
        <v>0</v>
      </c>
      <c r="U65" s="89" t="e">
        <f t="shared" si="3"/>
        <v>#DIV/0!</v>
      </c>
      <c r="V65" s="90" t="e">
        <f t="shared" si="4"/>
        <v>#DIV/0!</v>
      </c>
      <c r="W65" s="90" t="e">
        <f t="shared" si="5"/>
        <v>#DIV/0!</v>
      </c>
      <c r="X65" s="82"/>
      <c r="Y65" s="105">
        <f t="shared" si="0"/>
        <v>0</v>
      </c>
      <c r="AD65" s="185" t="s">
        <v>164</v>
      </c>
      <c r="AE65" s="176">
        <v>15</v>
      </c>
      <c r="AF65" s="184">
        <v>14</v>
      </c>
    </row>
    <row r="66" spans="18:32" ht="15.75" thickBot="1">
      <c r="R66" s="82"/>
      <c r="S66" s="93" t="str">
        <f t="shared" si="1"/>
        <v>0</v>
      </c>
      <c r="T66" s="88" t="str">
        <f t="shared" si="2"/>
        <v>0</v>
      </c>
      <c r="U66" s="89" t="e">
        <f t="shared" si="3"/>
        <v>#DIV/0!</v>
      </c>
      <c r="V66" s="90" t="e">
        <f t="shared" si="4"/>
        <v>#DIV/0!</v>
      </c>
      <c r="W66" s="90" t="e">
        <f t="shared" si="5"/>
        <v>#DIV/0!</v>
      </c>
      <c r="X66" s="82"/>
      <c r="Y66" s="105">
        <f t="shared" si="0"/>
        <v>0</v>
      </c>
      <c r="AD66" s="185" t="s">
        <v>165</v>
      </c>
      <c r="AE66" s="176">
        <v>33</v>
      </c>
      <c r="AF66" s="184">
        <v>6</v>
      </c>
    </row>
    <row r="67" spans="18:32" ht="34.5" thickBot="1">
      <c r="R67" s="82"/>
      <c r="S67" s="93" t="str">
        <f t="shared" si="1"/>
        <v>0</v>
      </c>
      <c r="T67" s="88" t="str">
        <f t="shared" si="2"/>
        <v>0</v>
      </c>
      <c r="U67" s="89" t="e">
        <f t="shared" si="3"/>
        <v>#DIV/0!</v>
      </c>
      <c r="V67" s="90" t="e">
        <f t="shared" si="4"/>
        <v>#DIV/0!</v>
      </c>
      <c r="W67" s="90" t="e">
        <f t="shared" si="5"/>
        <v>#DIV/0!</v>
      </c>
      <c r="X67" s="82"/>
      <c r="Y67" s="105">
        <f t="shared" si="0"/>
        <v>0</v>
      </c>
      <c r="AD67" s="185" t="s">
        <v>166</v>
      </c>
      <c r="AE67" s="176">
        <v>15</v>
      </c>
      <c r="AF67" s="184">
        <v>14</v>
      </c>
    </row>
    <row r="68" spans="18:32" ht="15.75" thickBot="1">
      <c r="R68" s="82"/>
      <c r="S68" s="93" t="str">
        <f t="shared" si="1"/>
        <v>0</v>
      </c>
      <c r="T68" s="88" t="str">
        <f t="shared" si="2"/>
        <v>0</v>
      </c>
      <c r="U68" s="89" t="e">
        <f t="shared" si="3"/>
        <v>#DIV/0!</v>
      </c>
      <c r="V68" s="90" t="e">
        <f t="shared" si="4"/>
        <v>#DIV/0!</v>
      </c>
      <c r="W68" s="90" t="e">
        <f t="shared" si="5"/>
        <v>#DIV/0!</v>
      </c>
      <c r="X68" s="82"/>
      <c r="Y68" s="105">
        <f t="shared" si="0"/>
        <v>0</v>
      </c>
      <c r="AD68" s="185" t="s">
        <v>167</v>
      </c>
      <c r="AE68" s="176"/>
      <c r="AF68" s="184"/>
    </row>
    <row r="69" spans="18:32" ht="15.75" thickBot="1">
      <c r="R69" s="82"/>
      <c r="S69" s="93" t="str">
        <f t="shared" si="1"/>
        <v>0</v>
      </c>
      <c r="T69" s="88" t="str">
        <f t="shared" si="2"/>
        <v>0</v>
      </c>
      <c r="U69" s="89" t="e">
        <f t="shared" si="3"/>
        <v>#DIV/0!</v>
      </c>
      <c r="V69" s="90" t="e">
        <f t="shared" si="4"/>
        <v>#DIV/0!</v>
      </c>
      <c r="W69" s="90" t="e">
        <f t="shared" si="5"/>
        <v>#DIV/0!</v>
      </c>
      <c r="X69" s="82"/>
      <c r="Y69" s="105">
        <f t="shared" si="0"/>
        <v>0</v>
      </c>
      <c r="AD69" s="185" t="s">
        <v>176</v>
      </c>
      <c r="AE69" s="176"/>
      <c r="AF69" s="184"/>
    </row>
    <row r="70" spans="18:32" ht="23.25" thickBot="1">
      <c r="R70" s="82"/>
      <c r="S70" s="93" t="str">
        <f t="shared" si="1"/>
        <v>0</v>
      </c>
      <c r="T70" s="88" t="str">
        <f t="shared" si="2"/>
        <v>0</v>
      </c>
      <c r="U70" s="89" t="e">
        <f t="shared" si="3"/>
        <v>#DIV/0!</v>
      </c>
      <c r="V70" s="90" t="e">
        <f t="shared" si="4"/>
        <v>#DIV/0!</v>
      </c>
      <c r="W70" s="90" t="e">
        <f t="shared" si="5"/>
        <v>#DIV/0!</v>
      </c>
      <c r="X70" s="82"/>
      <c r="Y70" s="105">
        <f t="shared" si="0"/>
        <v>0</v>
      </c>
      <c r="AD70" s="185" t="s">
        <v>70</v>
      </c>
      <c r="AE70" s="176">
        <v>8</v>
      </c>
      <c r="AF70" s="184">
        <v>25</v>
      </c>
    </row>
    <row r="71" spans="18:32" ht="15.75" thickBot="1">
      <c r="R71" s="82"/>
      <c r="S71" s="93" t="str">
        <f t="shared" si="1"/>
        <v>0</v>
      </c>
      <c r="T71" s="88" t="str">
        <f t="shared" si="2"/>
        <v>0</v>
      </c>
      <c r="U71" s="89" t="e">
        <f t="shared" si="3"/>
        <v>#DIV/0!</v>
      </c>
      <c r="V71" s="90" t="e">
        <f t="shared" si="4"/>
        <v>#DIV/0!</v>
      </c>
      <c r="W71" s="90" t="e">
        <f t="shared" si="5"/>
        <v>#DIV/0!</v>
      </c>
      <c r="X71" s="82"/>
      <c r="Y71" s="105">
        <f t="shared" si="0"/>
        <v>0</v>
      </c>
      <c r="AD71" s="185" t="s">
        <v>168</v>
      </c>
      <c r="AE71" s="176">
        <v>10</v>
      </c>
      <c r="AF71" s="184">
        <v>20</v>
      </c>
    </row>
    <row r="72" spans="18:32" ht="45.75" thickBot="1">
      <c r="R72" s="82"/>
      <c r="S72" s="93" t="str">
        <f t="shared" si="1"/>
        <v>0</v>
      </c>
      <c r="T72" s="88" t="str">
        <f t="shared" si="2"/>
        <v>0</v>
      </c>
      <c r="U72" s="89" t="e">
        <f t="shared" si="3"/>
        <v>#DIV/0!</v>
      </c>
      <c r="V72" s="90" t="e">
        <f t="shared" si="4"/>
        <v>#DIV/0!</v>
      </c>
      <c r="W72" s="90" t="e">
        <f t="shared" si="5"/>
        <v>#DIV/0!</v>
      </c>
      <c r="X72" s="82"/>
      <c r="Y72" s="105">
        <f t="shared" si="0"/>
        <v>0</v>
      </c>
      <c r="AD72" s="185" t="s">
        <v>177</v>
      </c>
      <c r="AE72" s="176">
        <v>12</v>
      </c>
      <c r="AF72" s="184">
        <v>18</v>
      </c>
    </row>
    <row r="73" spans="18:32" ht="15.75" thickBot="1">
      <c r="R73" s="82"/>
      <c r="S73" s="93" t="str">
        <f t="shared" si="1"/>
        <v>0</v>
      </c>
      <c r="T73" s="88" t="str">
        <f t="shared" si="2"/>
        <v>0</v>
      </c>
      <c r="U73" s="89" t="e">
        <f t="shared" si="3"/>
        <v>#DIV/0!</v>
      </c>
      <c r="V73" s="90" t="e">
        <f t="shared" si="4"/>
        <v>#DIV/0!</v>
      </c>
      <c r="W73" s="90" t="e">
        <f t="shared" si="5"/>
        <v>#DIV/0!</v>
      </c>
      <c r="X73" s="82"/>
      <c r="Y73" s="105">
        <f t="shared" si="0"/>
        <v>0</v>
      </c>
      <c r="AD73" s="185" t="s">
        <v>169</v>
      </c>
      <c r="AE73" s="176">
        <v>5</v>
      </c>
      <c r="AF73" s="184">
        <v>40</v>
      </c>
    </row>
    <row r="74" spans="18:32" ht="15.75" thickBot="1">
      <c r="R74" s="82"/>
      <c r="S74" s="93" t="str">
        <f t="shared" si="1"/>
        <v>0</v>
      </c>
      <c r="T74" s="88" t="str">
        <f t="shared" si="2"/>
        <v>0</v>
      </c>
      <c r="U74" s="89" t="e">
        <f t="shared" si="3"/>
        <v>#DIV/0!</v>
      </c>
      <c r="V74" s="90" t="e">
        <f t="shared" si="4"/>
        <v>#DIV/0!</v>
      </c>
      <c r="W74" s="90" t="e">
        <f t="shared" si="5"/>
        <v>#DIV/0!</v>
      </c>
      <c r="X74" s="82"/>
      <c r="Y74" s="105">
        <f t="shared" ref="Y74:Y111" si="6">IF((Y73+360)&gt;$AA$7,($AA$7-Y73),IF(S78="0","0",(Y73+360)))</f>
        <v>0</v>
      </c>
      <c r="AD74" s="185" t="s">
        <v>170</v>
      </c>
      <c r="AE74" s="176">
        <v>4</v>
      </c>
      <c r="AF74" s="184">
        <v>50</v>
      </c>
    </row>
    <row r="75" spans="18:32" ht="15.75" thickBot="1">
      <c r="R75" s="82"/>
      <c r="S75" s="93" t="str">
        <f t="shared" si="1"/>
        <v>0</v>
      </c>
      <c r="T75" s="88" t="str">
        <f t="shared" si="2"/>
        <v>0</v>
      </c>
      <c r="U75" s="89" t="e">
        <f t="shared" si="3"/>
        <v>#DIV/0!</v>
      </c>
      <c r="V75" s="90" t="e">
        <f t="shared" si="4"/>
        <v>#DIV/0!</v>
      </c>
      <c r="W75" s="90" t="e">
        <f t="shared" si="5"/>
        <v>#DIV/0!</v>
      </c>
      <c r="X75" s="82"/>
      <c r="Y75" s="105">
        <f t="shared" si="6"/>
        <v>0</v>
      </c>
      <c r="AD75" s="189" t="s">
        <v>171</v>
      </c>
      <c r="AE75" s="190">
        <v>15</v>
      </c>
      <c r="AF75" s="191">
        <v>14</v>
      </c>
    </row>
    <row r="76" spans="18:32" ht="15.75" thickTop="1">
      <c r="R76" s="82"/>
      <c r="S76" s="93" t="str">
        <f t="shared" si="1"/>
        <v>0</v>
      </c>
      <c r="T76" s="88" t="str">
        <f t="shared" si="2"/>
        <v>0</v>
      </c>
      <c r="U76" s="89" t="e">
        <f t="shared" si="3"/>
        <v>#DIV/0!</v>
      </c>
      <c r="V76" s="90" t="e">
        <f t="shared" si="4"/>
        <v>#DIV/0!</v>
      </c>
      <c r="W76" s="90" t="e">
        <f t="shared" si="5"/>
        <v>#DIV/0!</v>
      </c>
      <c r="X76" s="82"/>
      <c r="Y76" s="105">
        <f t="shared" si="6"/>
        <v>0</v>
      </c>
    </row>
    <row r="77" spans="18:32" ht="21" customHeight="1">
      <c r="R77" s="82"/>
      <c r="S77" s="93" t="str">
        <f t="shared" ref="S77:S111" si="7">IF(S76&gt;=$Z$7,"0",S76+1)</f>
        <v>0</v>
      </c>
      <c r="T77" s="88" t="str">
        <f t="shared" ref="T77:T108" si="8">IF(S77="0","0",T76+365)</f>
        <v>0</v>
      </c>
      <c r="U77" s="89" t="e">
        <f t="shared" ref="U77:U111" si="9">IF(Y73-Y72=360,AB$7*((Y73-Y72)/$AA$7),$AB$7*(Y73/$AA$7))</f>
        <v>#DIV/0!</v>
      </c>
      <c r="V77" s="90" t="e">
        <f t="shared" si="4"/>
        <v>#DIV/0!</v>
      </c>
      <c r="W77" s="90" t="e">
        <f t="shared" si="5"/>
        <v>#DIV/0!</v>
      </c>
      <c r="X77" s="82"/>
      <c r="Y77" s="105">
        <f t="shared" si="6"/>
        <v>0</v>
      </c>
    </row>
    <row r="78" spans="18:32">
      <c r="R78" s="82"/>
      <c r="S78" s="93" t="str">
        <f t="shared" si="7"/>
        <v>0</v>
      </c>
      <c r="T78" s="88" t="str">
        <f t="shared" si="8"/>
        <v>0</v>
      </c>
      <c r="U78" s="89" t="e">
        <f t="shared" si="9"/>
        <v>#DIV/0!</v>
      </c>
      <c r="V78" s="90" t="e">
        <f t="shared" ref="V78:V111" si="10">IF(U78&gt;0,V77+U78,0)</f>
        <v>#DIV/0!</v>
      </c>
      <c r="W78" s="90" t="e">
        <f t="shared" ref="W78:W111" si="11">W77-U78</f>
        <v>#DIV/0!</v>
      </c>
      <c r="X78" s="82"/>
      <c r="Y78" s="105">
        <f t="shared" si="6"/>
        <v>0</v>
      </c>
    </row>
    <row r="79" spans="18:32">
      <c r="R79" s="82"/>
      <c r="S79" s="93" t="str">
        <f t="shared" si="7"/>
        <v>0</v>
      </c>
      <c r="T79" s="88" t="str">
        <f t="shared" si="8"/>
        <v>0</v>
      </c>
      <c r="U79" s="89" t="e">
        <f t="shared" si="9"/>
        <v>#DIV/0!</v>
      </c>
      <c r="V79" s="90" t="e">
        <f t="shared" si="10"/>
        <v>#DIV/0!</v>
      </c>
      <c r="W79" s="90" t="e">
        <f t="shared" si="11"/>
        <v>#DIV/0!</v>
      </c>
      <c r="X79" s="82"/>
      <c r="Y79" s="105">
        <f t="shared" si="6"/>
        <v>0</v>
      </c>
    </row>
    <row r="80" spans="18:32">
      <c r="R80" s="82"/>
      <c r="S80" s="93" t="str">
        <f t="shared" si="7"/>
        <v>0</v>
      </c>
      <c r="T80" s="88" t="str">
        <f t="shared" si="8"/>
        <v>0</v>
      </c>
      <c r="U80" s="89" t="e">
        <f t="shared" si="9"/>
        <v>#DIV/0!</v>
      </c>
      <c r="V80" s="90" t="e">
        <f t="shared" si="10"/>
        <v>#DIV/0!</v>
      </c>
      <c r="W80" s="90" t="e">
        <f t="shared" si="11"/>
        <v>#DIV/0!</v>
      </c>
      <c r="X80" s="82"/>
      <c r="Y80" s="105">
        <f t="shared" si="6"/>
        <v>0</v>
      </c>
    </row>
    <row r="81" spans="18:25">
      <c r="R81" s="82"/>
      <c r="S81" s="93" t="str">
        <f t="shared" si="7"/>
        <v>0</v>
      </c>
      <c r="T81" s="88" t="str">
        <f t="shared" si="8"/>
        <v>0</v>
      </c>
      <c r="U81" s="89" t="e">
        <f t="shared" si="9"/>
        <v>#DIV/0!</v>
      </c>
      <c r="V81" s="90" t="e">
        <f t="shared" si="10"/>
        <v>#DIV/0!</v>
      </c>
      <c r="W81" s="90" t="e">
        <f t="shared" si="11"/>
        <v>#DIV/0!</v>
      </c>
      <c r="X81" s="82"/>
      <c r="Y81" s="105">
        <f t="shared" si="6"/>
        <v>0</v>
      </c>
    </row>
    <row r="82" spans="18:25">
      <c r="R82" s="82"/>
      <c r="S82" s="93" t="str">
        <f t="shared" si="7"/>
        <v>0</v>
      </c>
      <c r="T82" s="88" t="str">
        <f t="shared" si="8"/>
        <v>0</v>
      </c>
      <c r="U82" s="89" t="e">
        <f t="shared" si="9"/>
        <v>#DIV/0!</v>
      </c>
      <c r="V82" s="90" t="e">
        <f t="shared" si="10"/>
        <v>#DIV/0!</v>
      </c>
      <c r="W82" s="90" t="e">
        <f t="shared" si="11"/>
        <v>#DIV/0!</v>
      </c>
      <c r="X82" s="82"/>
      <c r="Y82" s="105">
        <f t="shared" si="6"/>
        <v>0</v>
      </c>
    </row>
    <row r="83" spans="18:25">
      <c r="R83" s="82"/>
      <c r="S83" s="93" t="str">
        <f t="shared" si="7"/>
        <v>0</v>
      </c>
      <c r="T83" s="88" t="str">
        <f t="shared" si="8"/>
        <v>0</v>
      </c>
      <c r="U83" s="89" t="e">
        <f t="shared" si="9"/>
        <v>#DIV/0!</v>
      </c>
      <c r="V83" s="90" t="e">
        <f t="shared" si="10"/>
        <v>#DIV/0!</v>
      </c>
      <c r="W83" s="90" t="e">
        <f t="shared" si="11"/>
        <v>#DIV/0!</v>
      </c>
      <c r="X83" s="82"/>
      <c r="Y83" s="105">
        <f t="shared" si="6"/>
        <v>0</v>
      </c>
    </row>
    <row r="84" spans="18:25">
      <c r="R84" s="82"/>
      <c r="S84" s="93" t="str">
        <f t="shared" si="7"/>
        <v>0</v>
      </c>
      <c r="T84" s="88" t="str">
        <f t="shared" si="8"/>
        <v>0</v>
      </c>
      <c r="U84" s="89" t="e">
        <f t="shared" si="9"/>
        <v>#DIV/0!</v>
      </c>
      <c r="V84" s="90" t="e">
        <f t="shared" si="10"/>
        <v>#DIV/0!</v>
      </c>
      <c r="W84" s="90" t="e">
        <f t="shared" si="11"/>
        <v>#DIV/0!</v>
      </c>
      <c r="X84" s="82"/>
      <c r="Y84" s="105">
        <f t="shared" si="6"/>
        <v>0</v>
      </c>
    </row>
    <row r="85" spans="18:25" ht="21" customHeight="1">
      <c r="R85" s="82"/>
      <c r="S85" s="93" t="str">
        <f t="shared" si="7"/>
        <v>0</v>
      </c>
      <c r="T85" s="88" t="str">
        <f t="shared" si="8"/>
        <v>0</v>
      </c>
      <c r="U85" s="89" t="e">
        <f t="shared" si="9"/>
        <v>#DIV/0!</v>
      </c>
      <c r="V85" s="90" t="e">
        <f t="shared" si="10"/>
        <v>#DIV/0!</v>
      </c>
      <c r="W85" s="90" t="e">
        <f t="shared" si="11"/>
        <v>#DIV/0!</v>
      </c>
      <c r="X85" s="82"/>
      <c r="Y85" s="105">
        <f t="shared" si="6"/>
        <v>0</v>
      </c>
    </row>
    <row r="86" spans="18:25">
      <c r="R86" s="82"/>
      <c r="S86" s="93" t="str">
        <f t="shared" si="7"/>
        <v>0</v>
      </c>
      <c r="T86" s="88" t="str">
        <f t="shared" si="8"/>
        <v>0</v>
      </c>
      <c r="U86" s="89" t="e">
        <f t="shared" si="9"/>
        <v>#DIV/0!</v>
      </c>
      <c r="V86" s="90" t="e">
        <f t="shared" si="10"/>
        <v>#DIV/0!</v>
      </c>
      <c r="W86" s="90" t="e">
        <f t="shared" si="11"/>
        <v>#DIV/0!</v>
      </c>
      <c r="X86" s="82"/>
      <c r="Y86" s="105">
        <f t="shared" si="6"/>
        <v>0</v>
      </c>
    </row>
    <row r="87" spans="18:25">
      <c r="R87" s="82"/>
      <c r="S87" s="93" t="str">
        <f t="shared" si="7"/>
        <v>0</v>
      </c>
      <c r="T87" s="88" t="str">
        <f t="shared" si="8"/>
        <v>0</v>
      </c>
      <c r="U87" s="89" t="e">
        <f t="shared" si="9"/>
        <v>#DIV/0!</v>
      </c>
      <c r="V87" s="90" t="e">
        <f t="shared" si="10"/>
        <v>#DIV/0!</v>
      </c>
      <c r="W87" s="90" t="e">
        <f t="shared" si="11"/>
        <v>#DIV/0!</v>
      </c>
      <c r="X87" s="82"/>
      <c r="Y87" s="105">
        <f t="shared" si="6"/>
        <v>0</v>
      </c>
    </row>
    <row r="88" spans="18:25">
      <c r="R88" s="82"/>
      <c r="S88" s="93" t="str">
        <f t="shared" si="7"/>
        <v>0</v>
      </c>
      <c r="T88" s="88" t="str">
        <f t="shared" si="8"/>
        <v>0</v>
      </c>
      <c r="U88" s="89" t="e">
        <f t="shared" si="9"/>
        <v>#DIV/0!</v>
      </c>
      <c r="V88" s="90" t="e">
        <f t="shared" si="10"/>
        <v>#DIV/0!</v>
      </c>
      <c r="W88" s="90" t="e">
        <f t="shared" si="11"/>
        <v>#DIV/0!</v>
      </c>
      <c r="X88" s="82"/>
      <c r="Y88" s="105">
        <f t="shared" si="6"/>
        <v>0</v>
      </c>
    </row>
    <row r="89" spans="18:25">
      <c r="R89" s="82"/>
      <c r="S89" s="93" t="str">
        <f t="shared" si="7"/>
        <v>0</v>
      </c>
      <c r="T89" s="88" t="str">
        <f t="shared" si="8"/>
        <v>0</v>
      </c>
      <c r="U89" s="89" t="e">
        <f t="shared" si="9"/>
        <v>#DIV/0!</v>
      </c>
      <c r="V89" s="90" t="e">
        <f t="shared" si="10"/>
        <v>#DIV/0!</v>
      </c>
      <c r="W89" s="90" t="e">
        <f t="shared" si="11"/>
        <v>#DIV/0!</v>
      </c>
      <c r="X89" s="82"/>
      <c r="Y89" s="105">
        <f t="shared" si="6"/>
        <v>0</v>
      </c>
    </row>
    <row r="90" spans="18:25">
      <c r="R90" s="82"/>
      <c r="S90" s="93" t="str">
        <f t="shared" si="7"/>
        <v>0</v>
      </c>
      <c r="T90" s="88" t="str">
        <f t="shared" si="8"/>
        <v>0</v>
      </c>
      <c r="U90" s="89" t="e">
        <f t="shared" si="9"/>
        <v>#DIV/0!</v>
      </c>
      <c r="V90" s="90" t="e">
        <f t="shared" si="10"/>
        <v>#DIV/0!</v>
      </c>
      <c r="W90" s="90" t="e">
        <f t="shared" si="11"/>
        <v>#DIV/0!</v>
      </c>
      <c r="X90" s="82"/>
      <c r="Y90" s="105">
        <f t="shared" si="6"/>
        <v>0</v>
      </c>
    </row>
    <row r="91" spans="18:25">
      <c r="R91" s="82"/>
      <c r="S91" s="93" t="str">
        <f t="shared" si="7"/>
        <v>0</v>
      </c>
      <c r="T91" s="88" t="str">
        <f t="shared" si="8"/>
        <v>0</v>
      </c>
      <c r="U91" s="89" t="e">
        <f t="shared" si="9"/>
        <v>#DIV/0!</v>
      </c>
      <c r="V91" s="90" t="e">
        <f t="shared" si="10"/>
        <v>#DIV/0!</v>
      </c>
      <c r="W91" s="90" t="e">
        <f t="shared" si="11"/>
        <v>#DIV/0!</v>
      </c>
      <c r="X91" s="82"/>
      <c r="Y91" s="105">
        <f t="shared" si="6"/>
        <v>0</v>
      </c>
    </row>
    <row r="92" spans="18:25">
      <c r="R92" s="82"/>
      <c r="S92" s="93" t="str">
        <f t="shared" si="7"/>
        <v>0</v>
      </c>
      <c r="T92" s="88" t="str">
        <f t="shared" si="8"/>
        <v>0</v>
      </c>
      <c r="U92" s="89" t="e">
        <f t="shared" si="9"/>
        <v>#DIV/0!</v>
      </c>
      <c r="V92" s="90" t="e">
        <f t="shared" si="10"/>
        <v>#DIV/0!</v>
      </c>
      <c r="W92" s="90" t="e">
        <f t="shared" si="11"/>
        <v>#DIV/0!</v>
      </c>
      <c r="X92" s="82"/>
      <c r="Y92" s="105">
        <f t="shared" si="6"/>
        <v>0</v>
      </c>
    </row>
    <row r="93" spans="18:25">
      <c r="R93" s="82"/>
      <c r="S93" s="93" t="str">
        <f t="shared" si="7"/>
        <v>0</v>
      </c>
      <c r="T93" s="88" t="str">
        <f t="shared" si="8"/>
        <v>0</v>
      </c>
      <c r="U93" s="89" t="e">
        <f t="shared" si="9"/>
        <v>#DIV/0!</v>
      </c>
      <c r="V93" s="90" t="e">
        <f t="shared" si="10"/>
        <v>#DIV/0!</v>
      </c>
      <c r="W93" s="90" t="e">
        <f t="shared" si="11"/>
        <v>#DIV/0!</v>
      </c>
      <c r="X93" s="82"/>
      <c r="Y93" s="105">
        <f t="shared" si="6"/>
        <v>0</v>
      </c>
    </row>
    <row r="94" spans="18:25">
      <c r="R94" s="82"/>
      <c r="S94" s="93" t="str">
        <f t="shared" si="7"/>
        <v>0</v>
      </c>
      <c r="T94" s="88" t="str">
        <f t="shared" si="8"/>
        <v>0</v>
      </c>
      <c r="U94" s="89" t="e">
        <f t="shared" si="9"/>
        <v>#DIV/0!</v>
      </c>
      <c r="V94" s="90" t="e">
        <f t="shared" si="10"/>
        <v>#DIV/0!</v>
      </c>
      <c r="W94" s="90" t="e">
        <f t="shared" si="11"/>
        <v>#DIV/0!</v>
      </c>
      <c r="X94" s="82"/>
      <c r="Y94" s="105">
        <f t="shared" si="6"/>
        <v>0</v>
      </c>
    </row>
    <row r="95" spans="18:25">
      <c r="R95" s="82"/>
      <c r="S95" s="93" t="str">
        <f t="shared" si="7"/>
        <v>0</v>
      </c>
      <c r="T95" s="88" t="str">
        <f t="shared" si="8"/>
        <v>0</v>
      </c>
      <c r="U95" s="89" t="e">
        <f t="shared" si="9"/>
        <v>#DIV/0!</v>
      </c>
      <c r="V95" s="90" t="e">
        <f t="shared" si="10"/>
        <v>#DIV/0!</v>
      </c>
      <c r="W95" s="90" t="e">
        <f t="shared" si="11"/>
        <v>#DIV/0!</v>
      </c>
      <c r="X95" s="82"/>
      <c r="Y95" s="105">
        <f t="shared" si="6"/>
        <v>0</v>
      </c>
    </row>
    <row r="96" spans="18:25" ht="15.75" customHeight="1">
      <c r="R96" s="82"/>
      <c r="S96" s="93" t="str">
        <f t="shared" si="7"/>
        <v>0</v>
      </c>
      <c r="T96" s="88" t="str">
        <f t="shared" si="8"/>
        <v>0</v>
      </c>
      <c r="U96" s="89" t="e">
        <f t="shared" si="9"/>
        <v>#DIV/0!</v>
      </c>
      <c r="V96" s="90" t="e">
        <f t="shared" si="10"/>
        <v>#DIV/0!</v>
      </c>
      <c r="W96" s="90" t="e">
        <f t="shared" si="11"/>
        <v>#DIV/0!</v>
      </c>
      <c r="X96" s="82"/>
      <c r="Y96" s="105">
        <f t="shared" si="6"/>
        <v>0</v>
      </c>
    </row>
    <row r="97" spans="18:25" ht="21" customHeight="1">
      <c r="R97" s="82"/>
      <c r="S97" s="93" t="str">
        <f t="shared" si="7"/>
        <v>0</v>
      </c>
      <c r="T97" s="88" t="str">
        <f t="shared" si="8"/>
        <v>0</v>
      </c>
      <c r="U97" s="89" t="e">
        <f t="shared" si="9"/>
        <v>#DIV/0!</v>
      </c>
      <c r="V97" s="90" t="e">
        <f t="shared" si="10"/>
        <v>#DIV/0!</v>
      </c>
      <c r="W97" s="90" t="e">
        <f t="shared" si="11"/>
        <v>#DIV/0!</v>
      </c>
      <c r="X97" s="82"/>
      <c r="Y97" s="105">
        <f t="shared" si="6"/>
        <v>0</v>
      </c>
    </row>
    <row r="98" spans="18:25">
      <c r="R98" s="82"/>
      <c r="S98" s="93" t="str">
        <f t="shared" si="7"/>
        <v>0</v>
      </c>
      <c r="T98" s="88" t="str">
        <f t="shared" si="8"/>
        <v>0</v>
      </c>
      <c r="U98" s="89" t="e">
        <f t="shared" si="9"/>
        <v>#DIV/0!</v>
      </c>
      <c r="V98" s="90" t="e">
        <f t="shared" si="10"/>
        <v>#DIV/0!</v>
      </c>
      <c r="W98" s="90" t="e">
        <f t="shared" si="11"/>
        <v>#DIV/0!</v>
      </c>
      <c r="X98" s="82"/>
      <c r="Y98" s="105">
        <f t="shared" si="6"/>
        <v>0</v>
      </c>
    </row>
    <row r="99" spans="18:25">
      <c r="R99" s="82"/>
      <c r="S99" s="93" t="str">
        <f t="shared" si="7"/>
        <v>0</v>
      </c>
      <c r="T99" s="88" t="str">
        <f t="shared" si="8"/>
        <v>0</v>
      </c>
      <c r="U99" s="89" t="e">
        <f t="shared" si="9"/>
        <v>#DIV/0!</v>
      </c>
      <c r="V99" s="90" t="e">
        <f t="shared" si="10"/>
        <v>#DIV/0!</v>
      </c>
      <c r="W99" s="90" t="e">
        <f t="shared" si="11"/>
        <v>#DIV/0!</v>
      </c>
      <c r="X99" s="82"/>
      <c r="Y99" s="105">
        <f t="shared" si="6"/>
        <v>0</v>
      </c>
    </row>
    <row r="100" spans="18:25">
      <c r="R100" s="82"/>
      <c r="S100" s="93" t="str">
        <f t="shared" si="7"/>
        <v>0</v>
      </c>
      <c r="T100" s="88" t="str">
        <f t="shared" si="8"/>
        <v>0</v>
      </c>
      <c r="U100" s="89" t="e">
        <f t="shared" si="9"/>
        <v>#DIV/0!</v>
      </c>
      <c r="V100" s="90" t="e">
        <f t="shared" si="10"/>
        <v>#DIV/0!</v>
      </c>
      <c r="W100" s="90" t="e">
        <f t="shared" si="11"/>
        <v>#DIV/0!</v>
      </c>
      <c r="X100" s="82"/>
      <c r="Y100" s="105">
        <f t="shared" si="6"/>
        <v>0</v>
      </c>
    </row>
    <row r="101" spans="18:25">
      <c r="R101" s="82"/>
      <c r="S101" s="93" t="str">
        <f t="shared" si="7"/>
        <v>0</v>
      </c>
      <c r="T101" s="88" t="str">
        <f t="shared" si="8"/>
        <v>0</v>
      </c>
      <c r="U101" s="89" t="e">
        <f t="shared" si="9"/>
        <v>#DIV/0!</v>
      </c>
      <c r="V101" s="90" t="e">
        <f t="shared" si="10"/>
        <v>#DIV/0!</v>
      </c>
      <c r="W101" s="90" t="e">
        <f t="shared" si="11"/>
        <v>#DIV/0!</v>
      </c>
      <c r="X101" s="82"/>
      <c r="Y101" s="105">
        <f t="shared" si="6"/>
        <v>0</v>
      </c>
    </row>
    <row r="102" spans="18:25">
      <c r="R102" s="82"/>
      <c r="S102" s="93" t="str">
        <f t="shared" si="7"/>
        <v>0</v>
      </c>
      <c r="T102" s="88" t="str">
        <f t="shared" si="8"/>
        <v>0</v>
      </c>
      <c r="U102" s="89" t="e">
        <f t="shared" si="9"/>
        <v>#DIV/0!</v>
      </c>
      <c r="V102" s="90" t="e">
        <f t="shared" si="10"/>
        <v>#DIV/0!</v>
      </c>
      <c r="W102" s="90" t="e">
        <f t="shared" si="11"/>
        <v>#DIV/0!</v>
      </c>
      <c r="X102" s="82"/>
      <c r="Y102" s="105">
        <f t="shared" si="6"/>
        <v>0</v>
      </c>
    </row>
    <row r="103" spans="18:25">
      <c r="R103" s="82"/>
      <c r="S103" s="93" t="str">
        <f t="shared" si="7"/>
        <v>0</v>
      </c>
      <c r="T103" s="88" t="str">
        <f t="shared" si="8"/>
        <v>0</v>
      </c>
      <c r="U103" s="89" t="e">
        <f t="shared" si="9"/>
        <v>#DIV/0!</v>
      </c>
      <c r="V103" s="90" t="e">
        <f t="shared" si="10"/>
        <v>#DIV/0!</v>
      </c>
      <c r="W103" s="90" t="e">
        <f t="shared" si="11"/>
        <v>#DIV/0!</v>
      </c>
      <c r="X103" s="82"/>
      <c r="Y103" s="105">
        <f t="shared" si="6"/>
        <v>0</v>
      </c>
    </row>
    <row r="104" spans="18:25">
      <c r="R104" s="82"/>
      <c r="S104" s="93" t="str">
        <f t="shared" si="7"/>
        <v>0</v>
      </c>
      <c r="T104" s="88" t="str">
        <f t="shared" si="8"/>
        <v>0</v>
      </c>
      <c r="U104" s="89" t="e">
        <f t="shared" si="9"/>
        <v>#DIV/0!</v>
      </c>
      <c r="V104" s="90" t="e">
        <f t="shared" si="10"/>
        <v>#DIV/0!</v>
      </c>
      <c r="W104" s="90" t="e">
        <f t="shared" si="11"/>
        <v>#DIV/0!</v>
      </c>
      <c r="X104" s="82"/>
      <c r="Y104" s="105">
        <f t="shared" si="6"/>
        <v>0</v>
      </c>
    </row>
    <row r="105" spans="18:25">
      <c r="R105" s="82"/>
      <c r="S105" s="93" t="str">
        <f t="shared" si="7"/>
        <v>0</v>
      </c>
      <c r="T105" s="88" t="str">
        <f t="shared" si="8"/>
        <v>0</v>
      </c>
      <c r="U105" s="89" t="e">
        <f t="shared" si="9"/>
        <v>#DIV/0!</v>
      </c>
      <c r="V105" s="90" t="e">
        <f t="shared" si="10"/>
        <v>#DIV/0!</v>
      </c>
      <c r="W105" s="90" t="e">
        <f t="shared" si="11"/>
        <v>#DIV/0!</v>
      </c>
      <c r="X105" s="82"/>
      <c r="Y105" s="105">
        <f t="shared" si="6"/>
        <v>0</v>
      </c>
    </row>
    <row r="106" spans="18:25" ht="15.75" customHeight="1">
      <c r="R106" s="82"/>
      <c r="S106" s="93" t="str">
        <f t="shared" si="7"/>
        <v>0</v>
      </c>
      <c r="T106" s="88" t="str">
        <f t="shared" si="8"/>
        <v>0</v>
      </c>
      <c r="U106" s="89" t="e">
        <f t="shared" si="9"/>
        <v>#DIV/0!</v>
      </c>
      <c r="V106" s="90" t="e">
        <f t="shared" si="10"/>
        <v>#DIV/0!</v>
      </c>
      <c r="W106" s="90" t="e">
        <f t="shared" si="11"/>
        <v>#DIV/0!</v>
      </c>
      <c r="X106" s="82"/>
      <c r="Y106" s="105">
        <f t="shared" si="6"/>
        <v>0</v>
      </c>
    </row>
    <row r="107" spans="18:25" ht="21" customHeight="1">
      <c r="R107" s="82"/>
      <c r="S107" s="93" t="str">
        <f t="shared" si="7"/>
        <v>0</v>
      </c>
      <c r="T107" s="88" t="str">
        <f t="shared" si="8"/>
        <v>0</v>
      </c>
      <c r="U107" s="89" t="e">
        <f t="shared" si="9"/>
        <v>#DIV/0!</v>
      </c>
      <c r="V107" s="90" t="e">
        <f t="shared" si="10"/>
        <v>#DIV/0!</v>
      </c>
      <c r="W107" s="90" t="e">
        <f t="shared" si="11"/>
        <v>#DIV/0!</v>
      </c>
      <c r="X107" s="82"/>
      <c r="Y107" s="105">
        <f t="shared" si="6"/>
        <v>0</v>
      </c>
    </row>
    <row r="108" spans="18:25">
      <c r="R108" s="82"/>
      <c r="S108" s="93" t="str">
        <f t="shared" si="7"/>
        <v>0</v>
      </c>
      <c r="T108" s="88" t="str">
        <f t="shared" si="8"/>
        <v>0</v>
      </c>
      <c r="U108" s="89" t="e">
        <f t="shared" si="9"/>
        <v>#DIV/0!</v>
      </c>
      <c r="V108" s="90" t="e">
        <f t="shared" si="10"/>
        <v>#DIV/0!</v>
      </c>
      <c r="W108" s="90" t="e">
        <f t="shared" si="11"/>
        <v>#DIV/0!</v>
      </c>
      <c r="X108" s="82"/>
      <c r="Y108" s="105">
        <f t="shared" si="6"/>
        <v>0</v>
      </c>
    </row>
    <row r="109" spans="18:25">
      <c r="R109" s="82"/>
      <c r="S109" s="93" t="str">
        <f t="shared" si="7"/>
        <v>0</v>
      </c>
      <c r="T109" s="88" t="str">
        <f>IF(S109="0","0",T108+365)</f>
        <v>0</v>
      </c>
      <c r="U109" s="89" t="e">
        <f t="shared" si="9"/>
        <v>#DIV/0!</v>
      </c>
      <c r="V109" s="90" t="e">
        <f t="shared" si="10"/>
        <v>#DIV/0!</v>
      </c>
      <c r="W109" s="90" t="e">
        <f t="shared" si="11"/>
        <v>#DIV/0!</v>
      </c>
      <c r="X109" s="82"/>
      <c r="Y109" s="105">
        <f t="shared" si="6"/>
        <v>0</v>
      </c>
    </row>
    <row r="110" spans="18:25">
      <c r="R110" s="82"/>
      <c r="S110" s="93" t="str">
        <f t="shared" si="7"/>
        <v>0</v>
      </c>
      <c r="T110" s="88" t="str">
        <f>IF(S110="0","0",T109+365)</f>
        <v>0</v>
      </c>
      <c r="U110" s="89" t="e">
        <f t="shared" si="9"/>
        <v>#DIV/0!</v>
      </c>
      <c r="V110" s="90" t="e">
        <f t="shared" si="10"/>
        <v>#DIV/0!</v>
      </c>
      <c r="W110" s="90" t="e">
        <f t="shared" si="11"/>
        <v>#DIV/0!</v>
      </c>
      <c r="X110" s="82"/>
      <c r="Y110" s="105">
        <f t="shared" si="6"/>
        <v>0</v>
      </c>
    </row>
    <row r="111" spans="18:25">
      <c r="R111" s="82"/>
      <c r="S111" s="93" t="str">
        <f t="shared" si="7"/>
        <v>0</v>
      </c>
      <c r="T111" s="88" t="str">
        <f>IF(S111="0","0",T110+365)</f>
        <v>0</v>
      </c>
      <c r="U111" s="89" t="e">
        <f t="shared" si="9"/>
        <v>#DIV/0!</v>
      </c>
      <c r="V111" s="90" t="e">
        <f t="shared" si="10"/>
        <v>#DIV/0!</v>
      </c>
      <c r="W111" s="90" t="e">
        <f t="shared" si="11"/>
        <v>#DIV/0!</v>
      </c>
      <c r="X111" s="82"/>
      <c r="Y111" s="105">
        <f t="shared" si="6"/>
        <v>0</v>
      </c>
    </row>
    <row r="112" spans="18:25">
      <c r="R112" s="82"/>
      <c r="S112" s="1"/>
      <c r="T112" s="82"/>
      <c r="U112" s="82"/>
      <c r="V112" s="82"/>
      <c r="W112" s="82"/>
      <c r="X112" s="82"/>
    </row>
    <row r="114" ht="21" customHeight="1"/>
    <row r="131" ht="21" customHeight="1"/>
    <row r="139" ht="21" customHeight="1"/>
    <row r="150" ht="15.75" customHeight="1"/>
    <row r="151" ht="21" customHeight="1"/>
    <row r="160" ht="15.75" customHeight="1"/>
    <row r="161" ht="21" customHeight="1"/>
    <row r="168" ht="21" customHeight="1"/>
  </sheetData>
  <sheetProtection sheet="1" objects="1" scenarios="1"/>
  <mergeCells count="47">
    <mergeCell ref="S1:W3"/>
    <mergeCell ref="S4:T4"/>
    <mergeCell ref="S5:S8"/>
    <mergeCell ref="U4:V4"/>
    <mergeCell ref="U5:V5"/>
    <mergeCell ref="U6:V6"/>
    <mergeCell ref="U7:V7"/>
    <mergeCell ref="U8:V8"/>
    <mergeCell ref="W4:W6"/>
    <mergeCell ref="S10:S11"/>
    <mergeCell ref="T10:T11"/>
    <mergeCell ref="U10:U11"/>
    <mergeCell ref="V10:V11"/>
    <mergeCell ref="W10:W11"/>
    <mergeCell ref="AF14:AF15"/>
    <mergeCell ref="AF2:AF3"/>
    <mergeCell ref="AD6:AD7"/>
    <mergeCell ref="AE6:AE7"/>
    <mergeCell ref="AF6:AF7"/>
    <mergeCell ref="AD8:AD9"/>
    <mergeCell ref="AE8:AE9"/>
    <mergeCell ref="AF8:AF9"/>
    <mergeCell ref="AD2:AD3"/>
    <mergeCell ref="AD60:AD61"/>
    <mergeCell ref="AF60:AF61"/>
    <mergeCell ref="AF23:AF24"/>
    <mergeCell ref="AD31:AD32"/>
    <mergeCell ref="AF31:AF32"/>
    <mergeCell ref="AD42:AF42"/>
    <mergeCell ref="AD43:AD44"/>
    <mergeCell ref="AF43:AF44"/>
    <mergeCell ref="AD21:AF21"/>
    <mergeCell ref="AD1:AF1"/>
    <mergeCell ref="AD52:AF52"/>
    <mergeCell ref="AD53:AD54"/>
    <mergeCell ref="AF53:AF54"/>
    <mergeCell ref="AD17:AF17"/>
    <mergeCell ref="AD18:AD19"/>
    <mergeCell ref="AE18:AE19"/>
    <mergeCell ref="AF18:AF19"/>
    <mergeCell ref="AD5:AF5"/>
    <mergeCell ref="AD11:AF11"/>
    <mergeCell ref="AD12:AD13"/>
    <mergeCell ref="AE12:AE13"/>
    <mergeCell ref="AF12:AF13"/>
    <mergeCell ref="AD14:AD15"/>
    <mergeCell ref="AE14:AE15"/>
  </mergeCells>
  <conditionalFormatting sqref="Y8">
    <cfRule type="cellIs" dxfId="9" priority="8" operator="equal">
      <formula>0</formula>
    </cfRule>
  </conditionalFormatting>
  <conditionalFormatting sqref="Y8">
    <cfRule type="duplicateValues" dxfId="8" priority="7"/>
  </conditionalFormatting>
  <conditionalFormatting sqref="Y8">
    <cfRule type="duplicateValues" dxfId="7" priority="6"/>
  </conditionalFormatting>
  <conditionalFormatting sqref="U12:W111">
    <cfRule type="cellIs" dxfId="6" priority="5" stopIfTrue="1" operator="equal">
      <formula>0</formula>
    </cfRule>
  </conditionalFormatting>
  <conditionalFormatting sqref="S112">
    <cfRule type="duplicateValues" dxfId="5" priority="4"/>
  </conditionalFormatting>
  <conditionalFormatting sqref="S12:T111">
    <cfRule type="cellIs" dxfId="4" priority="3" operator="equal">
      <formula>0</formula>
    </cfRule>
  </conditionalFormatting>
  <conditionalFormatting sqref="S12:W111">
    <cfRule type="expression" dxfId="3" priority="1">
      <formula>$T$5=0</formula>
    </cfRule>
    <cfRule type="cellIs" dxfId="2" priority="2" operator="equal">
      <formula>"0"</formula>
    </cfRule>
  </conditionalFormatting>
  <conditionalFormatting sqref="W12:W111">
    <cfRule type="duplicateValues" dxfId="1" priority="9"/>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0" id="{716E399D-F492-4CEC-B96A-D3FC1F6B492A}">
            <xm:f>LIM!#REF!=0</xm:f>
            <x14:dxf>
              <font>
                <color theme="0"/>
              </font>
            </x14:dxf>
          </x14:cfRule>
          <xm:sqref>S112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showGridLines="0" workbookViewId="0"/>
  </sheetViews>
  <sheetFormatPr baseColWidth="10" defaultRowHeight="15"/>
  <cols>
    <col min="1" max="1" width="2.42578125" style="65" customWidth="1"/>
    <col min="2" max="2" width="27.42578125" customWidth="1"/>
    <col min="3" max="3" width="9.28515625" customWidth="1"/>
    <col min="4" max="4" width="24.85546875" customWidth="1"/>
    <col min="5" max="5" width="15.7109375" customWidth="1"/>
  </cols>
  <sheetData>
    <row r="1" spans="1:13" s="118" customFormat="1"/>
    <row r="2" spans="1:13" s="118" customFormat="1">
      <c r="B2" s="216" t="s">
        <v>180</v>
      </c>
      <c r="C2" s="217"/>
      <c r="D2" s="217"/>
      <c r="E2" s="217"/>
    </row>
    <row r="3" spans="1:13" s="118" customFormat="1">
      <c r="B3" s="217"/>
      <c r="C3" s="217"/>
      <c r="D3" s="217"/>
      <c r="E3" s="217"/>
    </row>
    <row r="4" spans="1:13" s="63" customFormat="1">
      <c r="A4" s="65"/>
    </row>
    <row r="5" spans="1:13" ht="33.75" customHeight="1">
      <c r="B5" s="122" t="s">
        <v>185</v>
      </c>
      <c r="C5" s="123" t="s">
        <v>182</v>
      </c>
      <c r="D5" s="192" t="s">
        <v>183</v>
      </c>
      <c r="E5" s="193" t="s">
        <v>184</v>
      </c>
    </row>
    <row r="6" spans="1:13" ht="30" customHeight="1">
      <c r="B6" s="223" t="s">
        <v>47</v>
      </c>
      <c r="C6" s="218">
        <v>165</v>
      </c>
      <c r="D6" s="163" t="s">
        <v>90</v>
      </c>
      <c r="E6" s="115">
        <f>ALB!O44</f>
        <v>0</v>
      </c>
      <c r="F6" s="43"/>
      <c r="G6" s="43"/>
      <c r="H6" s="43"/>
      <c r="I6" s="43"/>
      <c r="J6" s="43"/>
      <c r="K6" s="43"/>
      <c r="L6" s="43"/>
      <c r="M6" s="44"/>
    </row>
    <row r="7" spans="1:13" ht="30" customHeight="1">
      <c r="B7" s="224"/>
      <c r="C7" s="219"/>
      <c r="D7" s="164" t="s">
        <v>115</v>
      </c>
      <c r="E7" s="116">
        <f>ALB!O46</f>
        <v>0</v>
      </c>
      <c r="F7" s="43"/>
      <c r="G7" s="43"/>
      <c r="H7" s="43"/>
      <c r="I7" s="43"/>
      <c r="J7" s="43"/>
      <c r="K7" s="43"/>
      <c r="L7" s="43"/>
      <c r="M7" s="43"/>
    </row>
    <row r="8" spans="1:13" s="42" customFormat="1" ht="30" customHeight="1" thickBot="1">
      <c r="A8" s="65"/>
      <c r="B8" s="225"/>
      <c r="C8" s="220"/>
      <c r="D8" s="165" t="s">
        <v>116</v>
      </c>
      <c r="E8" s="117">
        <f>ALB!O48</f>
        <v>0</v>
      </c>
      <c r="F8" s="43"/>
      <c r="G8" s="43"/>
      <c r="H8" s="43"/>
      <c r="I8" s="43"/>
      <c r="J8" s="43"/>
      <c r="K8" s="43"/>
      <c r="L8" s="43"/>
      <c r="M8" s="43"/>
    </row>
    <row r="9" spans="1:13" ht="45" customHeight="1" thickBot="1">
      <c r="B9" s="77" t="s">
        <v>48</v>
      </c>
      <c r="C9" s="79">
        <v>164</v>
      </c>
      <c r="D9" s="166" t="s">
        <v>72</v>
      </c>
      <c r="E9" s="59">
        <f>CEM!O44</f>
        <v>0</v>
      </c>
      <c r="F9" s="43"/>
      <c r="G9" s="43"/>
      <c r="H9" s="43"/>
      <c r="I9" s="43"/>
      <c r="J9" s="43"/>
      <c r="K9" s="43"/>
      <c r="L9" s="43"/>
      <c r="M9" s="44"/>
    </row>
    <row r="10" spans="1:13" ht="30" customHeight="1">
      <c r="B10" s="210" t="s">
        <v>49</v>
      </c>
      <c r="C10" s="214">
        <v>1621</v>
      </c>
      <c r="D10" s="167" t="s">
        <v>57</v>
      </c>
      <c r="E10" s="57">
        <f>RES!O44</f>
        <v>0</v>
      </c>
      <c r="F10" s="43"/>
      <c r="G10" s="43"/>
      <c r="H10" s="43"/>
      <c r="I10" s="43"/>
      <c r="J10" s="43"/>
      <c r="K10" s="43"/>
      <c r="L10" s="43"/>
      <c r="M10" s="44"/>
    </row>
    <row r="11" spans="1:13" s="42" customFormat="1" ht="30" customHeight="1">
      <c r="A11" s="65"/>
      <c r="B11" s="221"/>
      <c r="C11" s="222"/>
      <c r="D11" s="164" t="s">
        <v>58</v>
      </c>
      <c r="E11" s="56">
        <f>RES!O45</f>
        <v>0</v>
      </c>
      <c r="F11" s="43"/>
      <c r="G11" s="43"/>
      <c r="H11" s="43"/>
      <c r="I11" s="43"/>
      <c r="J11" s="43"/>
      <c r="K11" s="43"/>
      <c r="L11" s="43"/>
      <c r="M11" s="43"/>
    </row>
    <row r="12" spans="1:13" s="42" customFormat="1" ht="30" customHeight="1">
      <c r="A12" s="65"/>
      <c r="B12" s="221"/>
      <c r="C12" s="222"/>
      <c r="D12" s="164" t="s">
        <v>59</v>
      </c>
      <c r="E12" s="56">
        <f>RES!O46</f>
        <v>0</v>
      </c>
      <c r="F12" s="49"/>
      <c r="G12" s="49"/>
      <c r="H12" s="49"/>
      <c r="I12" s="49"/>
      <c r="J12" s="49"/>
      <c r="K12" s="49"/>
      <c r="L12" s="49"/>
      <c r="M12" s="51"/>
    </row>
    <row r="13" spans="1:13" s="42" customFormat="1" ht="30" customHeight="1" thickBot="1">
      <c r="A13" s="65"/>
      <c r="B13" s="213"/>
      <c r="C13" s="215"/>
      <c r="D13" s="165" t="s">
        <v>60</v>
      </c>
      <c r="E13" s="58">
        <f>RES!O47</f>
        <v>0</v>
      </c>
      <c r="F13" s="43"/>
      <c r="G13" s="43"/>
      <c r="H13" s="43"/>
      <c r="I13" s="43"/>
      <c r="J13" s="43"/>
      <c r="K13" s="43"/>
      <c r="L13" s="43"/>
      <c r="M13" s="44"/>
    </row>
    <row r="14" spans="1:13" ht="30" customHeight="1">
      <c r="B14" s="210" t="s">
        <v>50</v>
      </c>
      <c r="C14" s="214">
        <v>163</v>
      </c>
      <c r="D14" s="167" t="s">
        <v>61</v>
      </c>
      <c r="E14" s="57">
        <f>LIM!O44</f>
        <v>0</v>
      </c>
      <c r="F14" s="49"/>
      <c r="G14" s="49"/>
      <c r="H14" s="49"/>
      <c r="I14" s="49"/>
      <c r="J14" s="49"/>
      <c r="K14" s="49"/>
      <c r="L14" s="49"/>
      <c r="M14" s="51"/>
    </row>
    <row r="15" spans="1:13" s="42" customFormat="1" ht="30" customHeight="1" thickBot="1">
      <c r="A15" s="65"/>
      <c r="B15" s="213"/>
      <c r="C15" s="215"/>
      <c r="D15" s="165" t="s">
        <v>71</v>
      </c>
      <c r="E15" s="58">
        <f>LIM!O46</f>
        <v>0</v>
      </c>
      <c r="F15" s="49"/>
      <c r="G15" s="49"/>
      <c r="H15" s="49"/>
      <c r="I15" s="49"/>
      <c r="J15" s="49"/>
      <c r="K15" s="49"/>
      <c r="L15" s="49"/>
      <c r="M15" s="51"/>
    </row>
    <row r="16" spans="1:13" ht="30" customHeight="1">
      <c r="B16" s="209" t="s">
        <v>51</v>
      </c>
      <c r="C16" s="211">
        <v>161</v>
      </c>
      <c r="D16" s="168" t="s">
        <v>62</v>
      </c>
      <c r="E16" s="60">
        <f>AB!O44</f>
        <v>0</v>
      </c>
      <c r="F16" s="43"/>
      <c r="G16" s="43"/>
      <c r="H16" s="43"/>
      <c r="I16" s="43"/>
      <c r="J16" s="43"/>
      <c r="K16" s="43"/>
      <c r="L16" s="43"/>
      <c r="M16" s="44"/>
    </row>
    <row r="17" spans="1:13" s="42" customFormat="1" ht="37.5" customHeight="1">
      <c r="A17" s="65"/>
      <c r="B17" s="210"/>
      <c r="C17" s="212"/>
      <c r="D17" s="164" t="s">
        <v>118</v>
      </c>
      <c r="E17" s="56">
        <f>AB!O46</f>
        <v>0</v>
      </c>
      <c r="F17" s="49"/>
      <c r="G17" s="49"/>
      <c r="H17" s="49"/>
      <c r="I17" s="49"/>
      <c r="J17" s="49"/>
      <c r="K17" s="49"/>
      <c r="L17" s="49"/>
      <c r="M17" s="51"/>
    </row>
    <row r="18" spans="1:13" ht="30" customHeight="1">
      <c r="B18" s="210" t="s">
        <v>52</v>
      </c>
      <c r="C18" s="214">
        <v>160</v>
      </c>
      <c r="D18" s="167" t="s">
        <v>63</v>
      </c>
      <c r="E18" s="57">
        <f>AC!O44</f>
        <v>0</v>
      </c>
      <c r="F18" s="43"/>
      <c r="G18" s="43"/>
      <c r="H18" s="43"/>
      <c r="I18" s="43"/>
      <c r="J18" s="43"/>
      <c r="K18" s="43"/>
      <c r="L18" s="43"/>
      <c r="M18" s="44"/>
    </row>
    <row r="19" spans="1:13" s="42" customFormat="1" ht="30" customHeight="1" thickBot="1">
      <c r="A19" s="65"/>
      <c r="B19" s="213"/>
      <c r="C19" s="215"/>
      <c r="D19" s="165" t="s">
        <v>64</v>
      </c>
      <c r="E19" s="58">
        <f>AC!O46</f>
        <v>0</v>
      </c>
      <c r="F19" s="43"/>
      <c r="G19" s="43"/>
      <c r="H19" s="43"/>
      <c r="I19" s="43"/>
      <c r="J19" s="43"/>
      <c r="K19" s="43"/>
      <c r="L19" s="43"/>
      <c r="M19" s="44"/>
    </row>
    <row r="20" spans="1:13" ht="45" customHeight="1" thickBot="1">
      <c r="B20" s="78" t="s">
        <v>53</v>
      </c>
      <c r="C20" s="80" t="s">
        <v>55</v>
      </c>
      <c r="D20" s="169" t="s">
        <v>117</v>
      </c>
      <c r="E20" s="61">
        <f>ANP!O44</f>
        <v>0</v>
      </c>
      <c r="F20" s="49"/>
      <c r="G20" s="49"/>
      <c r="H20" s="49"/>
      <c r="I20" s="49"/>
      <c r="J20" s="49"/>
      <c r="K20" s="49"/>
      <c r="L20" s="49"/>
      <c r="M20" s="51"/>
    </row>
    <row r="21" spans="1:13" s="52" customFormat="1" ht="45" customHeight="1" thickBot="1">
      <c r="B21" s="78" t="s">
        <v>54</v>
      </c>
      <c r="C21" s="80" t="s">
        <v>56</v>
      </c>
      <c r="D21" s="169" t="s">
        <v>65</v>
      </c>
      <c r="E21" s="61">
        <f>PAV!O44</f>
        <v>0</v>
      </c>
      <c r="F21" s="50"/>
      <c r="G21" s="50"/>
      <c r="H21" s="50"/>
      <c r="I21" s="50"/>
      <c r="J21" s="50"/>
      <c r="K21" s="50"/>
      <c r="L21" s="50"/>
      <c r="M21" s="53"/>
    </row>
    <row r="22" spans="1:13" ht="24" customHeight="1">
      <c r="B22" s="73"/>
      <c r="C22" s="74"/>
      <c r="D22" s="75"/>
      <c r="E22" s="75"/>
      <c r="F22" s="49"/>
      <c r="G22" s="49"/>
      <c r="H22" s="49"/>
      <c r="I22" s="49"/>
      <c r="J22" s="49"/>
      <c r="K22" s="49"/>
      <c r="L22" s="49"/>
      <c r="M22" s="51"/>
    </row>
    <row r="23" spans="1:13" ht="24" customHeight="1">
      <c r="B23" s="228"/>
      <c r="C23" s="229"/>
      <c r="D23" s="76"/>
      <c r="E23" s="76"/>
      <c r="F23" s="43"/>
      <c r="G23" s="43"/>
      <c r="H23" s="43"/>
      <c r="I23" s="43"/>
      <c r="J23" s="43"/>
      <c r="K23" s="43"/>
      <c r="L23" s="43"/>
      <c r="M23" s="44"/>
    </row>
    <row r="24" spans="1:13" s="42" customFormat="1" ht="24" customHeight="1">
      <c r="A24" s="65"/>
      <c r="B24" s="228"/>
      <c r="C24" s="229"/>
      <c r="D24" s="76"/>
      <c r="E24" s="76"/>
      <c r="F24" s="43"/>
      <c r="G24" s="43"/>
      <c r="H24" s="43"/>
      <c r="I24" s="43"/>
      <c r="J24" s="43"/>
      <c r="K24" s="43"/>
      <c r="L24" s="43"/>
      <c r="M24" s="44"/>
    </row>
    <row r="25" spans="1:13" s="42" customFormat="1" ht="24" customHeight="1">
      <c r="A25" s="65"/>
      <c r="B25" s="228"/>
      <c r="C25" s="229"/>
      <c r="D25" s="76"/>
      <c r="E25" s="76"/>
      <c r="F25" s="43"/>
      <c r="G25" s="43"/>
      <c r="H25" s="43"/>
      <c r="I25" s="43"/>
      <c r="J25" s="43"/>
      <c r="K25" s="43"/>
      <c r="L25" s="43"/>
      <c r="M25" s="44"/>
    </row>
    <row r="26" spans="1:13" ht="28.5" customHeight="1">
      <c r="B26" s="67"/>
      <c r="C26" s="68"/>
      <c r="D26" s="50"/>
      <c r="E26" s="50"/>
      <c r="F26" s="43"/>
      <c r="G26" s="43"/>
      <c r="H26" s="43"/>
      <c r="I26" s="43"/>
      <c r="J26" s="43"/>
      <c r="K26" s="43"/>
      <c r="L26" s="43"/>
      <c r="M26" s="44"/>
    </row>
    <row r="27" spans="1:13" ht="24" customHeight="1">
      <c r="B27" s="226"/>
      <c r="C27" s="227"/>
      <c r="D27" s="50"/>
      <c r="E27" s="50"/>
      <c r="F27" s="49"/>
      <c r="G27" s="49"/>
      <c r="H27" s="49"/>
      <c r="I27" s="49"/>
      <c r="J27" s="49"/>
      <c r="K27" s="49"/>
      <c r="L27" s="49"/>
      <c r="M27" s="51"/>
    </row>
    <row r="28" spans="1:13" s="42" customFormat="1" ht="26.25" customHeight="1">
      <c r="A28" s="65"/>
      <c r="B28" s="226"/>
      <c r="C28" s="227"/>
      <c r="D28" s="50"/>
      <c r="E28" s="50"/>
      <c r="F28" s="43"/>
      <c r="G28" s="43"/>
      <c r="H28" s="43"/>
      <c r="I28" s="43"/>
      <c r="J28" s="43"/>
      <c r="K28" s="43"/>
      <c r="L28" s="43"/>
      <c r="M28" s="44"/>
    </row>
    <row r="29" spans="1:13" ht="24" customHeight="1">
      <c r="B29" s="226"/>
      <c r="C29" s="227"/>
      <c r="D29" s="50"/>
      <c r="E29" s="50"/>
      <c r="F29" s="49"/>
      <c r="G29" s="49"/>
      <c r="H29" s="49"/>
      <c r="I29" s="49"/>
      <c r="J29" s="49"/>
      <c r="K29" s="49"/>
      <c r="L29" s="49"/>
      <c r="M29" s="49"/>
    </row>
    <row r="30" spans="1:13" s="42" customFormat="1" ht="24" customHeight="1">
      <c r="A30" s="65"/>
      <c r="B30" s="226"/>
      <c r="C30" s="227"/>
      <c r="D30" s="50"/>
      <c r="E30" s="50"/>
      <c r="F30" s="43"/>
      <c r="G30" s="43"/>
      <c r="H30" s="43"/>
      <c r="I30" s="43"/>
      <c r="J30" s="43"/>
      <c r="K30" s="43"/>
      <c r="L30" s="43"/>
      <c r="M30" s="43"/>
    </row>
    <row r="31" spans="1:13" s="42" customFormat="1" ht="24" customHeight="1">
      <c r="A31" s="65"/>
      <c r="B31" s="226"/>
      <c r="C31" s="227"/>
      <c r="D31" s="50"/>
      <c r="E31" s="50"/>
      <c r="F31" s="45"/>
      <c r="G31" s="45"/>
      <c r="H31" s="45"/>
      <c r="I31" s="45"/>
      <c r="J31" s="45"/>
      <c r="K31" s="45"/>
      <c r="L31" s="45"/>
      <c r="M31" s="45"/>
    </row>
    <row r="32" spans="1:13" s="42" customFormat="1" ht="24" customHeight="1">
      <c r="A32" s="65"/>
      <c r="B32" s="226"/>
      <c r="C32" s="227"/>
      <c r="D32" s="50"/>
      <c r="E32" s="50"/>
      <c r="F32" s="49"/>
      <c r="G32" s="49"/>
      <c r="H32" s="49"/>
      <c r="I32" s="49"/>
      <c r="J32" s="49"/>
      <c r="K32" s="49"/>
      <c r="L32" s="49"/>
      <c r="M32" s="49"/>
    </row>
    <row r="33" spans="1:13" s="42" customFormat="1" ht="24" customHeight="1">
      <c r="A33" s="65"/>
      <c r="B33" s="226"/>
      <c r="C33" s="227"/>
      <c r="D33" s="50"/>
      <c r="E33" s="50"/>
      <c r="F33" s="49"/>
      <c r="G33" s="49"/>
      <c r="H33" s="49"/>
      <c r="I33" s="49"/>
      <c r="J33" s="49"/>
      <c r="K33" s="49"/>
      <c r="L33" s="49"/>
      <c r="M33" s="49"/>
    </row>
    <row r="34" spans="1:13" s="42" customFormat="1" ht="24" customHeight="1">
      <c r="A34" s="65"/>
      <c r="B34" s="226"/>
      <c r="C34" s="227"/>
      <c r="D34" s="50"/>
      <c r="E34" s="50"/>
      <c r="F34" s="49"/>
      <c r="G34" s="49"/>
      <c r="H34" s="49"/>
      <c r="I34" s="49"/>
      <c r="J34" s="49"/>
      <c r="K34" s="49"/>
      <c r="L34" s="49"/>
      <c r="M34" s="49"/>
    </row>
    <row r="35" spans="1:13" s="42" customFormat="1" ht="24" customHeight="1">
      <c r="A35" s="65"/>
      <c r="B35" s="226"/>
      <c r="C35" s="227"/>
      <c r="D35" s="50"/>
      <c r="E35" s="50"/>
      <c r="F35" s="54"/>
      <c r="G35" s="54"/>
      <c r="H35" s="54"/>
      <c r="I35" s="54"/>
      <c r="J35" s="54"/>
      <c r="K35" s="54"/>
      <c r="L35" s="54"/>
      <c r="M35" s="51"/>
    </row>
    <row r="36" spans="1:13" ht="24" customHeight="1">
      <c r="B36" s="226"/>
      <c r="C36" s="227"/>
      <c r="D36" s="50"/>
      <c r="E36" s="50"/>
      <c r="F36" s="49"/>
      <c r="G36" s="49"/>
      <c r="H36" s="49"/>
      <c r="I36" s="49"/>
      <c r="J36" s="49"/>
      <c r="K36" s="49"/>
      <c r="L36" s="49"/>
      <c r="M36" s="51"/>
    </row>
    <row r="37" spans="1:13" s="42" customFormat="1" ht="24" customHeight="1">
      <c r="A37" s="65"/>
      <c r="B37" s="226"/>
      <c r="C37" s="227"/>
      <c r="D37" s="50"/>
      <c r="E37" s="50"/>
      <c r="F37" s="43"/>
      <c r="G37" s="43"/>
      <c r="H37" s="43"/>
      <c r="I37" s="43"/>
      <c r="J37" s="43"/>
      <c r="K37" s="43"/>
      <c r="L37" s="43"/>
      <c r="M37" s="44"/>
    </row>
    <row r="38" spans="1:13" ht="24" customHeight="1">
      <c r="B38" s="226"/>
      <c r="C38" s="227"/>
      <c r="D38" s="50"/>
      <c r="E38" s="50"/>
      <c r="F38" s="49"/>
      <c r="G38" s="49"/>
      <c r="H38" s="49"/>
      <c r="I38" s="49"/>
      <c r="J38" s="49"/>
      <c r="K38" s="49"/>
      <c r="L38" s="49"/>
      <c r="M38" s="51"/>
    </row>
    <row r="39" spans="1:13" s="42" customFormat="1" ht="24" customHeight="1">
      <c r="A39" s="65"/>
      <c r="B39" s="226"/>
      <c r="C39" s="227"/>
      <c r="D39" s="50"/>
      <c r="E39" s="50"/>
      <c r="F39" s="43"/>
      <c r="G39" s="43"/>
      <c r="H39" s="43"/>
      <c r="I39" s="43"/>
      <c r="J39" s="43"/>
      <c r="K39" s="43"/>
      <c r="L39" s="43"/>
      <c r="M39" s="43"/>
    </row>
    <row r="40" spans="1:13" ht="24" customHeight="1">
      <c r="B40" s="226"/>
      <c r="C40" s="227"/>
      <c r="D40" s="50"/>
      <c r="E40" s="50"/>
      <c r="F40" s="43"/>
      <c r="G40" s="43"/>
      <c r="H40" s="43"/>
      <c r="I40" s="43"/>
      <c r="J40" s="43"/>
      <c r="K40" s="43"/>
      <c r="L40" s="43"/>
      <c r="M40" s="44"/>
    </row>
    <row r="41" spans="1:13" s="42" customFormat="1" ht="24" customHeight="1">
      <c r="A41" s="65"/>
      <c r="B41" s="226"/>
      <c r="C41" s="227"/>
      <c r="D41" s="50"/>
      <c r="E41" s="50"/>
      <c r="F41" s="49"/>
      <c r="G41" s="49"/>
      <c r="H41" s="49"/>
      <c r="I41" s="49"/>
      <c r="J41" s="49"/>
      <c r="K41" s="49"/>
      <c r="L41" s="49"/>
      <c r="M41" s="49"/>
    </row>
    <row r="42" spans="1:13" s="42" customFormat="1" ht="24" customHeight="1">
      <c r="A42" s="65"/>
      <c r="B42" s="226"/>
      <c r="C42" s="227"/>
      <c r="D42" s="69"/>
      <c r="E42" s="50"/>
      <c r="F42" s="43"/>
      <c r="G42" s="43"/>
      <c r="H42" s="43"/>
      <c r="I42" s="43"/>
      <c r="J42" s="43"/>
      <c r="K42" s="43"/>
      <c r="L42" s="43"/>
      <c r="M42" s="44"/>
    </row>
    <row r="43" spans="1:13" ht="24" customHeight="1">
      <c r="B43" s="226"/>
      <c r="C43" s="227"/>
      <c r="D43" s="50"/>
      <c r="E43" s="50"/>
      <c r="F43" s="43"/>
      <c r="G43" s="43"/>
      <c r="H43" s="43"/>
      <c r="I43" s="43"/>
      <c r="J43" s="43"/>
      <c r="K43" s="43"/>
      <c r="L43" s="43"/>
      <c r="M43" s="44"/>
    </row>
    <row r="44" spans="1:13" s="42" customFormat="1" ht="24" customHeight="1">
      <c r="A44" s="65"/>
      <c r="B44" s="226"/>
      <c r="C44" s="227"/>
      <c r="D44" s="50"/>
      <c r="E44" s="50"/>
      <c r="F44" s="43"/>
      <c r="G44" s="43"/>
      <c r="H44" s="43"/>
      <c r="I44" s="43"/>
      <c r="J44" s="43"/>
      <c r="K44" s="43"/>
      <c r="L44" s="43"/>
      <c r="M44" s="55"/>
    </row>
    <row r="45" spans="1:13">
      <c r="B45" s="67"/>
      <c r="C45" s="68"/>
      <c r="D45" s="50"/>
      <c r="E45" s="50"/>
      <c r="F45" s="49"/>
      <c r="G45" s="49"/>
      <c r="H45" s="49"/>
      <c r="I45" s="49"/>
      <c r="J45" s="49"/>
      <c r="K45" s="49"/>
      <c r="L45" s="49"/>
      <c r="M45" s="51"/>
    </row>
    <row r="46" spans="1:13">
      <c r="B46" s="67"/>
      <c r="C46" s="68"/>
      <c r="D46" s="50"/>
      <c r="E46" s="50"/>
      <c r="F46" s="49"/>
      <c r="G46" s="49"/>
      <c r="H46" s="49"/>
      <c r="I46" s="49"/>
      <c r="J46" s="49"/>
      <c r="K46" s="49"/>
      <c r="L46" s="49"/>
      <c r="M46" s="51"/>
    </row>
    <row r="47" spans="1:13" ht="24" customHeight="1">
      <c r="B47" s="226"/>
      <c r="C47" s="227"/>
      <c r="D47" s="50"/>
      <c r="E47" s="50"/>
      <c r="F47" s="49"/>
      <c r="G47" s="49"/>
      <c r="H47" s="49"/>
      <c r="I47" s="49"/>
      <c r="J47" s="49"/>
      <c r="K47" s="49"/>
      <c r="L47" s="49"/>
      <c r="M47" s="51"/>
    </row>
    <row r="48" spans="1:13" s="42" customFormat="1" ht="24" customHeight="1">
      <c r="A48" s="65"/>
      <c r="B48" s="226"/>
      <c r="C48" s="227"/>
      <c r="D48" s="50"/>
      <c r="E48" s="50"/>
      <c r="F48" s="43"/>
      <c r="G48" s="43"/>
      <c r="H48" s="43"/>
      <c r="I48" s="43"/>
      <c r="J48" s="43"/>
      <c r="K48" s="43"/>
      <c r="L48" s="43"/>
      <c r="M48" s="55"/>
    </row>
  </sheetData>
  <sheetProtection sheet="1" objects="1" scenarios="1"/>
  <mergeCells count="27">
    <mergeCell ref="B47:B48"/>
    <mergeCell ref="C47:C48"/>
    <mergeCell ref="B43:B44"/>
    <mergeCell ref="C43:C44"/>
    <mergeCell ref="B40:B42"/>
    <mergeCell ref="C40:C42"/>
    <mergeCell ref="B36:B37"/>
    <mergeCell ref="C36:C37"/>
    <mergeCell ref="B38:B39"/>
    <mergeCell ref="C38:C39"/>
    <mergeCell ref="B29:B35"/>
    <mergeCell ref="C29:C35"/>
    <mergeCell ref="B27:B28"/>
    <mergeCell ref="C27:C28"/>
    <mergeCell ref="B23:B25"/>
    <mergeCell ref="C23:C25"/>
    <mergeCell ref="B18:B19"/>
    <mergeCell ref="C18:C19"/>
    <mergeCell ref="B16:B17"/>
    <mergeCell ref="C16:C17"/>
    <mergeCell ref="B14:B15"/>
    <mergeCell ref="C14:C15"/>
    <mergeCell ref="B2:E3"/>
    <mergeCell ref="C6:C8"/>
    <mergeCell ref="B10:B13"/>
    <mergeCell ref="C10:C13"/>
    <mergeCell ref="B6:B8"/>
  </mergeCells>
  <conditionalFormatting sqref="F9:M9">
    <cfRule type="dataBar" priority="28">
      <dataBar>
        <cfvo type="min"/>
        <cfvo type="max"/>
        <color rgb="FF638EC6"/>
      </dataBar>
      <extLst>
        <ext xmlns:x14="http://schemas.microsoft.com/office/spreadsheetml/2009/9/main" uri="{B025F937-C7B1-47D3-B67F-A62EFF666E3E}">
          <x14:id>{2DA21984-A5C2-4740-A503-56D29765E1FB}</x14:id>
        </ext>
      </extLst>
    </cfRule>
  </conditionalFormatting>
  <conditionalFormatting sqref="F10:M10">
    <cfRule type="dataBar" priority="27">
      <dataBar>
        <cfvo type="min"/>
        <cfvo type="max"/>
        <color rgb="FF638EC6"/>
      </dataBar>
      <extLst>
        <ext xmlns:x14="http://schemas.microsoft.com/office/spreadsheetml/2009/9/main" uri="{B025F937-C7B1-47D3-B67F-A62EFF666E3E}">
          <x14:id>{470A98F8-44DE-4C4B-A8C6-D26EB16FD718}</x14:id>
        </ext>
      </extLst>
    </cfRule>
  </conditionalFormatting>
  <conditionalFormatting sqref="F14:M14">
    <cfRule type="dataBar" priority="26">
      <dataBar>
        <cfvo type="min"/>
        <cfvo type="max"/>
        <color rgb="FF638EC6"/>
      </dataBar>
      <extLst>
        <ext xmlns:x14="http://schemas.microsoft.com/office/spreadsheetml/2009/9/main" uri="{B025F937-C7B1-47D3-B67F-A62EFF666E3E}">
          <x14:id>{DC1E3D64-CC17-471C-990F-6AEC7FA5D841}</x14:id>
        </ext>
      </extLst>
    </cfRule>
  </conditionalFormatting>
  <conditionalFormatting sqref="F16:M16">
    <cfRule type="dataBar" priority="24">
      <dataBar>
        <cfvo type="min"/>
        <cfvo type="max"/>
        <color rgb="FF638EC6"/>
      </dataBar>
      <extLst>
        <ext xmlns:x14="http://schemas.microsoft.com/office/spreadsheetml/2009/9/main" uri="{B025F937-C7B1-47D3-B67F-A62EFF666E3E}">
          <x14:id>{7BEDEF23-ECDA-434E-ADD5-DD3BC6463A47}</x14:id>
        </ext>
      </extLst>
    </cfRule>
  </conditionalFormatting>
  <conditionalFormatting sqref="F18:M18">
    <cfRule type="dataBar" priority="23">
      <dataBar>
        <cfvo type="min"/>
        <cfvo type="max"/>
        <color rgb="FF638EC6"/>
      </dataBar>
      <extLst>
        <ext xmlns:x14="http://schemas.microsoft.com/office/spreadsheetml/2009/9/main" uri="{B025F937-C7B1-47D3-B67F-A62EFF666E3E}">
          <x14:id>{741F4BFA-51B5-4A61-9DF5-D963E6896552}</x14:id>
        </ext>
      </extLst>
    </cfRule>
  </conditionalFormatting>
  <conditionalFormatting sqref="F20:M20">
    <cfRule type="dataBar" priority="22">
      <dataBar>
        <cfvo type="min"/>
        <cfvo type="max"/>
        <color rgb="FF638EC6"/>
      </dataBar>
      <extLst>
        <ext xmlns:x14="http://schemas.microsoft.com/office/spreadsheetml/2009/9/main" uri="{B025F937-C7B1-47D3-B67F-A62EFF666E3E}">
          <x14:id>{2803C4D1-1E5D-42AA-85E6-400090237A0F}</x14:id>
        </ext>
      </extLst>
    </cfRule>
  </conditionalFormatting>
  <conditionalFormatting sqref="D22:M22">
    <cfRule type="dataBar" priority="20">
      <dataBar>
        <cfvo type="min"/>
        <cfvo type="max"/>
        <color rgb="FF638EC6"/>
      </dataBar>
      <extLst>
        <ext xmlns:x14="http://schemas.microsoft.com/office/spreadsheetml/2009/9/main" uri="{B025F937-C7B1-47D3-B67F-A62EFF666E3E}">
          <x14:id>{DB353483-AFA8-4806-85E0-DE94E9C48E7A}</x14:id>
        </ext>
      </extLst>
    </cfRule>
  </conditionalFormatting>
  <conditionalFormatting sqref="D23:M23">
    <cfRule type="dataBar" priority="19">
      <dataBar>
        <cfvo type="min"/>
        <cfvo type="max"/>
        <color rgb="FF638EC6"/>
      </dataBar>
      <extLst>
        <ext xmlns:x14="http://schemas.microsoft.com/office/spreadsheetml/2009/9/main" uri="{B025F937-C7B1-47D3-B67F-A62EFF666E3E}">
          <x14:id>{F6E07B19-B31D-4070-971D-C7754516D39B}</x14:id>
        </ext>
      </extLst>
    </cfRule>
  </conditionalFormatting>
  <conditionalFormatting sqref="D24:M24">
    <cfRule type="dataBar" priority="17">
      <dataBar>
        <cfvo type="min"/>
        <cfvo type="max"/>
        <color rgb="FF638EC6"/>
      </dataBar>
      <extLst>
        <ext xmlns:x14="http://schemas.microsoft.com/office/spreadsheetml/2009/9/main" uri="{B025F937-C7B1-47D3-B67F-A62EFF666E3E}">
          <x14:id>{D3B91E40-341A-4767-B464-6496345E3A29}</x14:id>
        </ext>
      </extLst>
    </cfRule>
  </conditionalFormatting>
  <conditionalFormatting sqref="D25:M25">
    <cfRule type="dataBar" priority="16">
      <dataBar>
        <cfvo type="min"/>
        <cfvo type="max"/>
        <color rgb="FF638EC6"/>
      </dataBar>
      <extLst>
        <ext xmlns:x14="http://schemas.microsoft.com/office/spreadsheetml/2009/9/main" uri="{B025F937-C7B1-47D3-B67F-A62EFF666E3E}">
          <x14:id>{B7B902F0-AFF8-40E8-8635-08E32FD8A26B}</x14:id>
        </ext>
      </extLst>
    </cfRule>
  </conditionalFormatting>
  <conditionalFormatting sqref="D26:M26">
    <cfRule type="dataBar" priority="15">
      <dataBar>
        <cfvo type="min"/>
        <cfvo type="max"/>
        <color rgb="FF638EC6"/>
      </dataBar>
      <extLst>
        <ext xmlns:x14="http://schemas.microsoft.com/office/spreadsheetml/2009/9/main" uri="{B025F937-C7B1-47D3-B67F-A62EFF666E3E}">
          <x14:id>{C2E430A2-9D2C-4C47-9099-D8E6546CBCBC}</x14:id>
        </ext>
      </extLst>
    </cfRule>
  </conditionalFormatting>
  <conditionalFormatting sqref="D27:M27">
    <cfRule type="dataBar" priority="14">
      <dataBar>
        <cfvo type="min"/>
        <cfvo type="max"/>
        <color rgb="FF638EC6"/>
      </dataBar>
      <extLst>
        <ext xmlns:x14="http://schemas.microsoft.com/office/spreadsheetml/2009/9/main" uri="{B025F937-C7B1-47D3-B67F-A62EFF666E3E}">
          <x14:id>{3AD9A82A-79CC-4DDF-A1E9-C9DF61A7C1E1}</x14:id>
        </ext>
      </extLst>
    </cfRule>
  </conditionalFormatting>
  <conditionalFormatting sqref="D28:M28">
    <cfRule type="dataBar" priority="13">
      <dataBar>
        <cfvo type="min"/>
        <cfvo type="max"/>
        <color rgb="FF638EC6"/>
      </dataBar>
      <extLst>
        <ext xmlns:x14="http://schemas.microsoft.com/office/spreadsheetml/2009/9/main" uri="{B025F937-C7B1-47D3-B67F-A62EFF666E3E}">
          <x14:id>{8FF5A275-A4DD-4AA6-AA01-17348E339756}</x14:id>
        </ext>
      </extLst>
    </cfRule>
  </conditionalFormatting>
  <conditionalFormatting sqref="D30:M30">
    <cfRule type="dataBar" priority="12">
      <dataBar>
        <cfvo type="min"/>
        <cfvo type="max"/>
        <color rgb="FF638EC6"/>
      </dataBar>
      <extLst>
        <ext xmlns:x14="http://schemas.microsoft.com/office/spreadsheetml/2009/9/main" uri="{B025F937-C7B1-47D3-B67F-A62EFF666E3E}">
          <x14:id>{1286855F-DC8A-4A9C-99DF-EFD30E7AD167}</x14:id>
        </ext>
      </extLst>
    </cfRule>
  </conditionalFormatting>
  <conditionalFormatting sqref="D36:M36">
    <cfRule type="dataBar" priority="11">
      <dataBar>
        <cfvo type="min"/>
        <cfvo type="max"/>
        <color rgb="FF638EC6"/>
      </dataBar>
      <extLst>
        <ext xmlns:x14="http://schemas.microsoft.com/office/spreadsheetml/2009/9/main" uri="{B025F937-C7B1-47D3-B67F-A62EFF666E3E}">
          <x14:id>{521E3DC9-DCE6-483A-A4BC-C5579D62BCBC}</x14:id>
        </ext>
      </extLst>
    </cfRule>
  </conditionalFormatting>
  <conditionalFormatting sqref="D37:M37">
    <cfRule type="dataBar" priority="10">
      <dataBar>
        <cfvo type="min"/>
        <cfvo type="max"/>
        <color rgb="FF638EC6"/>
      </dataBar>
      <extLst>
        <ext xmlns:x14="http://schemas.microsoft.com/office/spreadsheetml/2009/9/main" uri="{B025F937-C7B1-47D3-B67F-A62EFF666E3E}">
          <x14:id>{9B4936E2-7E0D-41C5-8055-5749409B2CE5}</x14:id>
        </ext>
      </extLst>
    </cfRule>
  </conditionalFormatting>
  <conditionalFormatting sqref="D38:M38">
    <cfRule type="dataBar" priority="9">
      <dataBar>
        <cfvo type="min"/>
        <cfvo type="max"/>
        <color rgb="FF638EC6"/>
      </dataBar>
      <extLst>
        <ext xmlns:x14="http://schemas.microsoft.com/office/spreadsheetml/2009/9/main" uri="{B025F937-C7B1-47D3-B67F-A62EFF666E3E}">
          <x14:id>{70C9CF36-95A2-4450-B425-B210D0621BB0}</x14:id>
        </ext>
      </extLst>
    </cfRule>
  </conditionalFormatting>
  <conditionalFormatting sqref="D40:M40">
    <cfRule type="dataBar" priority="8">
      <dataBar>
        <cfvo type="min"/>
        <cfvo type="max"/>
        <color rgb="FF638EC6"/>
      </dataBar>
      <extLst>
        <ext xmlns:x14="http://schemas.microsoft.com/office/spreadsheetml/2009/9/main" uri="{B025F937-C7B1-47D3-B67F-A62EFF666E3E}">
          <x14:id>{6A8671F5-900D-44B4-9583-D0458D6FEC45}</x14:id>
        </ext>
      </extLst>
    </cfRule>
  </conditionalFormatting>
  <conditionalFormatting sqref="D43:M43">
    <cfRule type="dataBar" priority="7">
      <dataBar>
        <cfvo type="min"/>
        <cfvo type="max"/>
        <color rgb="FF638EC6"/>
      </dataBar>
      <extLst>
        <ext xmlns:x14="http://schemas.microsoft.com/office/spreadsheetml/2009/9/main" uri="{B025F937-C7B1-47D3-B67F-A62EFF666E3E}">
          <x14:id>{CBAC2C9F-04A9-4FEE-B8E5-2593012CD614}</x14:id>
        </ext>
      </extLst>
    </cfRule>
  </conditionalFormatting>
  <conditionalFormatting sqref="D45:M45">
    <cfRule type="dataBar" priority="6">
      <dataBar>
        <cfvo type="min"/>
        <cfvo type="max"/>
        <color rgb="FF638EC6"/>
      </dataBar>
      <extLst>
        <ext xmlns:x14="http://schemas.microsoft.com/office/spreadsheetml/2009/9/main" uri="{B025F937-C7B1-47D3-B67F-A62EFF666E3E}">
          <x14:id>{5AD69C51-B77F-4653-BCCA-85212FAFFAF9}</x14:id>
        </ext>
      </extLst>
    </cfRule>
  </conditionalFormatting>
  <conditionalFormatting sqref="D46:M46">
    <cfRule type="dataBar" priority="5">
      <dataBar>
        <cfvo type="min"/>
        <cfvo type="max"/>
        <color rgb="FF638EC6"/>
      </dataBar>
      <extLst>
        <ext xmlns:x14="http://schemas.microsoft.com/office/spreadsheetml/2009/9/main" uri="{B025F937-C7B1-47D3-B67F-A62EFF666E3E}">
          <x14:id>{C696BC0E-37EB-425D-9CA4-C041105B3135}</x14:id>
        </ext>
      </extLst>
    </cfRule>
  </conditionalFormatting>
  <conditionalFormatting sqref="D47:M47">
    <cfRule type="dataBar" priority="4">
      <dataBar>
        <cfvo type="min"/>
        <cfvo type="max"/>
        <color rgb="FF638EC6"/>
      </dataBar>
      <extLst>
        <ext xmlns:x14="http://schemas.microsoft.com/office/spreadsheetml/2009/9/main" uri="{B025F937-C7B1-47D3-B67F-A62EFF666E3E}">
          <x14:id>{D6708951-47D0-437F-A68E-8EEF296FC5BB}</x14:id>
        </ext>
      </extLst>
    </cfRule>
  </conditionalFormatting>
  <hyperlinks>
    <hyperlink ref="B6:B8" location="ALB!A1" display="Alumbrado público. "/>
    <hyperlink ref="B9" location="CEM!A1" display="Cementerio. "/>
    <hyperlink ref="B10:B13" location="RES!A1" display="Recogida de residuos. "/>
    <hyperlink ref="B14:B15" location="LIM!A1" display="Limpieza viaria. "/>
    <hyperlink ref="B16:B17" location="AB!A1" display="Abastecimiento domiciliario de agua potable"/>
    <hyperlink ref="B18:B19" location="AC!A1" display="Alcantarillado"/>
    <hyperlink ref="B20" location="ANP!A1" display="Acceso a los núcleos de población"/>
    <hyperlink ref="B21" location="PAV!A1" display="Pavimentación de las vías públicas"/>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2DA21984-A5C2-4740-A503-56D29765E1FB}">
            <x14:dataBar minLength="0" maxLength="100" negativeBarColorSameAsPositive="1" axisPosition="none">
              <x14:cfvo type="min"/>
              <x14:cfvo type="max"/>
            </x14:dataBar>
          </x14:cfRule>
          <xm:sqref>F9:M9</xm:sqref>
        </x14:conditionalFormatting>
        <x14:conditionalFormatting xmlns:xm="http://schemas.microsoft.com/office/excel/2006/main">
          <x14:cfRule type="dataBar" id="{470A98F8-44DE-4C4B-A8C6-D26EB16FD718}">
            <x14:dataBar minLength="0" maxLength="100" negativeBarColorSameAsPositive="1" axisPosition="none">
              <x14:cfvo type="min"/>
              <x14:cfvo type="max"/>
            </x14:dataBar>
          </x14:cfRule>
          <xm:sqref>F10:M10</xm:sqref>
        </x14:conditionalFormatting>
        <x14:conditionalFormatting xmlns:xm="http://schemas.microsoft.com/office/excel/2006/main">
          <x14:cfRule type="dataBar" id="{DC1E3D64-CC17-471C-990F-6AEC7FA5D841}">
            <x14:dataBar minLength="0" maxLength="100" negativeBarColorSameAsPositive="1" axisPosition="none">
              <x14:cfvo type="min"/>
              <x14:cfvo type="max"/>
            </x14:dataBar>
          </x14:cfRule>
          <xm:sqref>F14:M14</xm:sqref>
        </x14:conditionalFormatting>
        <x14:conditionalFormatting xmlns:xm="http://schemas.microsoft.com/office/excel/2006/main">
          <x14:cfRule type="dataBar" id="{7BEDEF23-ECDA-434E-ADD5-DD3BC6463A47}">
            <x14:dataBar minLength="0" maxLength="100" negativeBarColorSameAsPositive="1" axisPosition="none">
              <x14:cfvo type="min"/>
              <x14:cfvo type="max"/>
            </x14:dataBar>
          </x14:cfRule>
          <xm:sqref>F16:M16</xm:sqref>
        </x14:conditionalFormatting>
        <x14:conditionalFormatting xmlns:xm="http://schemas.microsoft.com/office/excel/2006/main">
          <x14:cfRule type="dataBar" id="{741F4BFA-51B5-4A61-9DF5-D963E6896552}">
            <x14:dataBar minLength="0" maxLength="100" negativeBarColorSameAsPositive="1" axisPosition="none">
              <x14:cfvo type="min"/>
              <x14:cfvo type="max"/>
            </x14:dataBar>
          </x14:cfRule>
          <xm:sqref>F18:M18</xm:sqref>
        </x14:conditionalFormatting>
        <x14:conditionalFormatting xmlns:xm="http://schemas.microsoft.com/office/excel/2006/main">
          <x14:cfRule type="dataBar" id="{2803C4D1-1E5D-42AA-85E6-400090237A0F}">
            <x14:dataBar minLength="0" maxLength="100" negativeBarColorSameAsPositive="1" axisPosition="none">
              <x14:cfvo type="min"/>
              <x14:cfvo type="max"/>
            </x14:dataBar>
          </x14:cfRule>
          <xm:sqref>F20:M20</xm:sqref>
        </x14:conditionalFormatting>
        <x14:conditionalFormatting xmlns:xm="http://schemas.microsoft.com/office/excel/2006/main">
          <x14:cfRule type="dataBar" id="{DB353483-AFA8-4806-85E0-DE94E9C48E7A}">
            <x14:dataBar minLength="0" maxLength="100" negativeBarColorSameAsPositive="1" axisPosition="none">
              <x14:cfvo type="min"/>
              <x14:cfvo type="max"/>
            </x14:dataBar>
          </x14:cfRule>
          <xm:sqref>D22:M22</xm:sqref>
        </x14:conditionalFormatting>
        <x14:conditionalFormatting xmlns:xm="http://schemas.microsoft.com/office/excel/2006/main">
          <x14:cfRule type="dataBar" id="{F6E07B19-B31D-4070-971D-C7754516D39B}">
            <x14:dataBar minLength="0" maxLength="100" negativeBarColorSameAsPositive="1" axisPosition="none">
              <x14:cfvo type="min"/>
              <x14:cfvo type="max"/>
            </x14:dataBar>
          </x14:cfRule>
          <xm:sqref>D23:M23</xm:sqref>
        </x14:conditionalFormatting>
        <x14:conditionalFormatting xmlns:xm="http://schemas.microsoft.com/office/excel/2006/main">
          <x14:cfRule type="dataBar" id="{D3B91E40-341A-4767-B464-6496345E3A29}">
            <x14:dataBar minLength="0" maxLength="100" negativeBarColorSameAsPositive="1" axisPosition="none">
              <x14:cfvo type="min"/>
              <x14:cfvo type="max"/>
            </x14:dataBar>
          </x14:cfRule>
          <xm:sqref>D24:M24</xm:sqref>
        </x14:conditionalFormatting>
        <x14:conditionalFormatting xmlns:xm="http://schemas.microsoft.com/office/excel/2006/main">
          <x14:cfRule type="dataBar" id="{B7B902F0-AFF8-40E8-8635-08E32FD8A26B}">
            <x14:dataBar minLength="0" maxLength="100" negativeBarColorSameAsPositive="1" axisPosition="none">
              <x14:cfvo type="min"/>
              <x14:cfvo type="max"/>
            </x14:dataBar>
          </x14:cfRule>
          <xm:sqref>D25:M25</xm:sqref>
        </x14:conditionalFormatting>
        <x14:conditionalFormatting xmlns:xm="http://schemas.microsoft.com/office/excel/2006/main">
          <x14:cfRule type="dataBar" id="{C2E430A2-9D2C-4C47-9099-D8E6546CBCBC}">
            <x14:dataBar minLength="0" maxLength="100" negativeBarColorSameAsPositive="1" axisPosition="none">
              <x14:cfvo type="min"/>
              <x14:cfvo type="max"/>
            </x14:dataBar>
          </x14:cfRule>
          <xm:sqref>D26:M26</xm:sqref>
        </x14:conditionalFormatting>
        <x14:conditionalFormatting xmlns:xm="http://schemas.microsoft.com/office/excel/2006/main">
          <x14:cfRule type="dataBar" id="{3AD9A82A-79CC-4DDF-A1E9-C9DF61A7C1E1}">
            <x14:dataBar minLength="0" maxLength="100" negativeBarColorSameAsPositive="1" axisPosition="none">
              <x14:cfvo type="min"/>
              <x14:cfvo type="max"/>
            </x14:dataBar>
          </x14:cfRule>
          <xm:sqref>D27:M27</xm:sqref>
        </x14:conditionalFormatting>
        <x14:conditionalFormatting xmlns:xm="http://schemas.microsoft.com/office/excel/2006/main">
          <x14:cfRule type="dataBar" id="{8FF5A275-A4DD-4AA6-AA01-17348E339756}">
            <x14:dataBar minLength="0" maxLength="100" negativeBarColorSameAsPositive="1" axisPosition="none">
              <x14:cfvo type="min"/>
              <x14:cfvo type="max"/>
            </x14:dataBar>
          </x14:cfRule>
          <xm:sqref>D28:M28</xm:sqref>
        </x14:conditionalFormatting>
        <x14:conditionalFormatting xmlns:xm="http://schemas.microsoft.com/office/excel/2006/main">
          <x14:cfRule type="dataBar" id="{1286855F-DC8A-4A9C-99DF-EFD30E7AD167}">
            <x14:dataBar minLength="0" maxLength="100" negativeBarColorSameAsPositive="1" axisPosition="none">
              <x14:cfvo type="min"/>
              <x14:cfvo type="max"/>
            </x14:dataBar>
          </x14:cfRule>
          <xm:sqref>D30:M30</xm:sqref>
        </x14:conditionalFormatting>
        <x14:conditionalFormatting xmlns:xm="http://schemas.microsoft.com/office/excel/2006/main">
          <x14:cfRule type="dataBar" id="{521E3DC9-DCE6-483A-A4BC-C5579D62BCBC}">
            <x14:dataBar minLength="0" maxLength="100" negativeBarColorSameAsPositive="1" axisPosition="none">
              <x14:cfvo type="min"/>
              <x14:cfvo type="max"/>
            </x14:dataBar>
          </x14:cfRule>
          <xm:sqref>D36:M36</xm:sqref>
        </x14:conditionalFormatting>
        <x14:conditionalFormatting xmlns:xm="http://schemas.microsoft.com/office/excel/2006/main">
          <x14:cfRule type="dataBar" id="{9B4936E2-7E0D-41C5-8055-5749409B2CE5}">
            <x14:dataBar minLength="0" maxLength="100" negativeBarColorSameAsPositive="1" axisPosition="none">
              <x14:cfvo type="min"/>
              <x14:cfvo type="max"/>
            </x14:dataBar>
          </x14:cfRule>
          <xm:sqref>D37:M37</xm:sqref>
        </x14:conditionalFormatting>
        <x14:conditionalFormatting xmlns:xm="http://schemas.microsoft.com/office/excel/2006/main">
          <x14:cfRule type="dataBar" id="{70C9CF36-95A2-4450-B425-B210D0621BB0}">
            <x14:dataBar minLength="0" maxLength="100" negativeBarColorSameAsPositive="1" axisPosition="none">
              <x14:cfvo type="min"/>
              <x14:cfvo type="max"/>
            </x14:dataBar>
          </x14:cfRule>
          <xm:sqref>D38:M38</xm:sqref>
        </x14:conditionalFormatting>
        <x14:conditionalFormatting xmlns:xm="http://schemas.microsoft.com/office/excel/2006/main">
          <x14:cfRule type="dataBar" id="{6A8671F5-900D-44B4-9583-D0458D6FEC45}">
            <x14:dataBar minLength="0" maxLength="100" negativeBarColorSameAsPositive="1" axisPosition="none">
              <x14:cfvo type="min"/>
              <x14:cfvo type="max"/>
            </x14:dataBar>
          </x14:cfRule>
          <xm:sqref>D40:M40</xm:sqref>
        </x14:conditionalFormatting>
        <x14:conditionalFormatting xmlns:xm="http://schemas.microsoft.com/office/excel/2006/main">
          <x14:cfRule type="dataBar" id="{CBAC2C9F-04A9-4FEE-B8E5-2593012CD614}">
            <x14:dataBar minLength="0" maxLength="100" negativeBarColorSameAsPositive="1" axisPosition="none">
              <x14:cfvo type="min"/>
              <x14:cfvo type="max"/>
            </x14:dataBar>
          </x14:cfRule>
          <xm:sqref>D43:M43</xm:sqref>
        </x14:conditionalFormatting>
        <x14:conditionalFormatting xmlns:xm="http://schemas.microsoft.com/office/excel/2006/main">
          <x14:cfRule type="dataBar" id="{5AD69C51-B77F-4653-BCCA-85212FAFFAF9}">
            <x14:dataBar minLength="0" maxLength="100" negativeBarColorSameAsPositive="1" axisPosition="none">
              <x14:cfvo type="min"/>
              <x14:cfvo type="max"/>
            </x14:dataBar>
          </x14:cfRule>
          <xm:sqref>D45:M45</xm:sqref>
        </x14:conditionalFormatting>
        <x14:conditionalFormatting xmlns:xm="http://schemas.microsoft.com/office/excel/2006/main">
          <x14:cfRule type="dataBar" id="{C696BC0E-37EB-425D-9CA4-C041105B3135}">
            <x14:dataBar minLength="0" maxLength="100" negativeBarColorSameAsPositive="1" axisPosition="none">
              <x14:cfvo type="min"/>
              <x14:cfvo type="max"/>
            </x14:dataBar>
          </x14:cfRule>
          <xm:sqref>D46:M46</xm:sqref>
        </x14:conditionalFormatting>
        <x14:conditionalFormatting xmlns:xm="http://schemas.microsoft.com/office/excel/2006/main">
          <x14:cfRule type="dataBar" id="{D6708951-47D0-437F-A68E-8EEF296FC5BB}">
            <x14:dataBar minLength="0" maxLength="100" negativeBarColorSameAsPositive="1" axisPosition="none">
              <x14:cfvo type="min"/>
              <x14:cfvo type="max"/>
            </x14:dataBar>
          </x14:cfRule>
          <xm:sqref>D47:M47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42"/>
  <sheetViews>
    <sheetView showGridLines="0" workbookViewId="0"/>
  </sheetViews>
  <sheetFormatPr baseColWidth="10" defaultRowHeight="15"/>
  <cols>
    <col min="1" max="1" width="2.42578125" style="135" customWidth="1"/>
    <col min="2" max="2" width="18.85546875" style="135" customWidth="1"/>
    <col min="3" max="3" width="8.85546875" style="135" customWidth="1"/>
    <col min="4" max="10" width="11.85546875" style="135" customWidth="1"/>
    <col min="11" max="11" width="11.85546875" style="196" customWidth="1"/>
    <col min="12" max="12" width="13.7109375" style="135" customWidth="1"/>
    <col min="13" max="16384" width="11.42578125" style="135"/>
  </cols>
  <sheetData>
    <row r="2" spans="2:14" ht="15" customHeight="1">
      <c r="B2" s="216" t="s">
        <v>181</v>
      </c>
      <c r="C2" s="216"/>
      <c r="D2" s="216"/>
      <c r="E2" s="216"/>
      <c r="F2" s="216"/>
      <c r="G2" s="216"/>
      <c r="H2" s="216"/>
      <c r="I2" s="216"/>
    </row>
    <row r="3" spans="2:14" ht="15" customHeight="1">
      <c r="B3" s="216"/>
      <c r="C3" s="216"/>
      <c r="D3" s="216"/>
      <c r="E3" s="216"/>
      <c r="F3" s="216"/>
      <c r="G3" s="216"/>
      <c r="H3" s="216"/>
      <c r="I3" s="216"/>
    </row>
    <row r="4" spans="2:14" s="195" customFormat="1" ht="37.5" customHeight="1">
      <c r="B4" s="194"/>
      <c r="C4" s="194"/>
      <c r="D4" s="231" t="s">
        <v>186</v>
      </c>
      <c r="E4" s="232"/>
      <c r="F4" s="232"/>
      <c r="G4" s="232"/>
      <c r="H4" s="232"/>
      <c r="I4" s="232"/>
      <c r="J4" s="232"/>
      <c r="K4" s="200" t="s">
        <v>187</v>
      </c>
    </row>
    <row r="5" spans="2:14" ht="15.75" thickBot="1">
      <c r="D5" s="230" t="s">
        <v>109</v>
      </c>
      <c r="E5" s="230"/>
      <c r="F5" s="230"/>
      <c r="G5" s="230"/>
      <c r="H5" s="230"/>
      <c r="I5" s="230"/>
      <c r="J5" s="155" t="s">
        <v>110</v>
      </c>
      <c r="K5" s="233" t="s">
        <v>188</v>
      </c>
      <c r="L5" s="159" t="s">
        <v>114</v>
      </c>
    </row>
    <row r="6" spans="2:14" ht="33.75" customHeight="1" thickBot="1">
      <c r="B6" s="157" t="s">
        <v>93</v>
      </c>
      <c r="C6" s="158" t="s">
        <v>119</v>
      </c>
      <c r="D6" s="144" t="s">
        <v>106</v>
      </c>
      <c r="E6" s="144" t="s">
        <v>107</v>
      </c>
      <c r="F6" s="144" t="s">
        <v>112</v>
      </c>
      <c r="G6" s="144" t="s">
        <v>111</v>
      </c>
      <c r="H6" s="144" t="s">
        <v>108</v>
      </c>
      <c r="I6" s="144" t="s">
        <v>105</v>
      </c>
      <c r="J6" s="156" t="s">
        <v>88</v>
      </c>
      <c r="K6" s="234"/>
      <c r="L6" s="160" t="s">
        <v>113</v>
      </c>
      <c r="M6" s="143"/>
    </row>
    <row r="7" spans="2:14" ht="30" customHeight="1" thickBot="1">
      <c r="B7" s="146" t="s">
        <v>47</v>
      </c>
      <c r="C7" s="147">
        <v>165</v>
      </c>
      <c r="D7" s="152">
        <f>ALB!L12</f>
        <v>0</v>
      </c>
      <c r="E7" s="152">
        <f>ALB!L19</f>
        <v>0</v>
      </c>
      <c r="F7" s="152">
        <f>ALB!L24</f>
        <v>0</v>
      </c>
      <c r="G7" s="152">
        <f>ALB!L26</f>
        <v>0</v>
      </c>
      <c r="H7" s="152">
        <f>ALB!L31</f>
        <v>0</v>
      </c>
      <c r="I7" s="152">
        <f>ALB!L33</f>
        <v>0</v>
      </c>
      <c r="J7" s="152">
        <f>ALB!L35</f>
        <v>0</v>
      </c>
      <c r="K7" s="198"/>
      <c r="L7" s="161">
        <f>SUM(D7:K7)</f>
        <v>0</v>
      </c>
      <c r="M7" s="138"/>
      <c r="N7" s="4"/>
    </row>
    <row r="8" spans="2:14" ht="45" customHeight="1" thickBot="1">
      <c r="B8" s="148" t="s">
        <v>48</v>
      </c>
      <c r="C8" s="149">
        <v>164</v>
      </c>
      <c r="D8" s="153">
        <f>CEM!L12</f>
        <v>0</v>
      </c>
      <c r="E8" s="153">
        <f>CEM!L19</f>
        <v>0</v>
      </c>
      <c r="F8" s="153">
        <f>CEM!L24</f>
        <v>0</v>
      </c>
      <c r="G8" s="153">
        <f>CEM!L26</f>
        <v>0</v>
      </c>
      <c r="H8" s="153">
        <f>CEM!L31</f>
        <v>0</v>
      </c>
      <c r="I8" s="153">
        <f>CEM!L33</f>
        <v>0</v>
      </c>
      <c r="J8" s="153">
        <f>CEM!L35</f>
        <v>0</v>
      </c>
      <c r="K8" s="198"/>
      <c r="L8" s="161">
        <f t="shared" ref="L8:L14" si="0">SUM(D8:K8)</f>
        <v>0</v>
      </c>
      <c r="M8" s="138"/>
      <c r="N8" s="4"/>
    </row>
    <row r="9" spans="2:14" ht="30" customHeight="1" thickBot="1">
      <c r="B9" s="150" t="s">
        <v>49</v>
      </c>
      <c r="C9" s="80">
        <v>1621</v>
      </c>
      <c r="D9" s="153">
        <f>RES!L12</f>
        <v>0</v>
      </c>
      <c r="E9" s="153">
        <f>RES!L19</f>
        <v>0</v>
      </c>
      <c r="F9" s="153">
        <f>RES!L24</f>
        <v>0</v>
      </c>
      <c r="G9" s="153">
        <f>RES!L26</f>
        <v>0</v>
      </c>
      <c r="H9" s="153">
        <f>RES!L31</f>
        <v>0</v>
      </c>
      <c r="I9" s="153">
        <f>RES!L33</f>
        <v>0</v>
      </c>
      <c r="J9" s="153">
        <f>RES!L35</f>
        <v>0</v>
      </c>
      <c r="K9" s="198"/>
      <c r="L9" s="161">
        <f t="shared" si="0"/>
        <v>0</v>
      </c>
      <c r="M9" s="138"/>
      <c r="N9" s="4"/>
    </row>
    <row r="10" spans="2:14" ht="30" customHeight="1" thickBot="1">
      <c r="B10" s="150" t="s">
        <v>50</v>
      </c>
      <c r="C10" s="80">
        <v>163</v>
      </c>
      <c r="D10" s="153">
        <f>LIM!L12</f>
        <v>0</v>
      </c>
      <c r="E10" s="153">
        <f>LIM!L19</f>
        <v>0</v>
      </c>
      <c r="F10" s="153">
        <f>LIM!L24</f>
        <v>0</v>
      </c>
      <c r="G10" s="153">
        <f>LIM!L26</f>
        <v>0</v>
      </c>
      <c r="H10" s="153">
        <f>LIM!L31</f>
        <v>0</v>
      </c>
      <c r="I10" s="153">
        <f>LIM!L33</f>
        <v>0</v>
      </c>
      <c r="J10" s="153">
        <f>LIM!L35</f>
        <v>0</v>
      </c>
      <c r="K10" s="198"/>
      <c r="L10" s="161">
        <f t="shared" si="0"/>
        <v>0</v>
      </c>
      <c r="M10" s="49"/>
      <c r="N10" s="4"/>
    </row>
    <row r="11" spans="2:14" ht="30" customHeight="1" thickBot="1">
      <c r="B11" s="150" t="s">
        <v>51</v>
      </c>
      <c r="C11" s="151">
        <v>161</v>
      </c>
      <c r="D11" s="153">
        <f>AB!L12</f>
        <v>0</v>
      </c>
      <c r="E11" s="153">
        <f>AB!L19</f>
        <v>0</v>
      </c>
      <c r="F11" s="153">
        <f>AB!L24</f>
        <v>0</v>
      </c>
      <c r="G11" s="153">
        <f>AB!L26</f>
        <v>0</v>
      </c>
      <c r="H11" s="153">
        <f>AB!L31</f>
        <v>0</v>
      </c>
      <c r="I11" s="153">
        <f>AB!L33</f>
        <v>0</v>
      </c>
      <c r="J11" s="153">
        <f>AB!L35</f>
        <v>0</v>
      </c>
      <c r="K11" s="198"/>
      <c r="L11" s="161">
        <f t="shared" si="0"/>
        <v>0</v>
      </c>
      <c r="M11" s="138"/>
      <c r="N11" s="4"/>
    </row>
    <row r="12" spans="2:14" ht="30" customHeight="1" thickBot="1">
      <c r="B12" s="150" t="s">
        <v>52</v>
      </c>
      <c r="C12" s="80">
        <v>160</v>
      </c>
      <c r="D12" s="153">
        <f>AC!L12</f>
        <v>0</v>
      </c>
      <c r="E12" s="153">
        <f>AC!L19</f>
        <v>0</v>
      </c>
      <c r="F12" s="153">
        <f>AC!L24</f>
        <v>0</v>
      </c>
      <c r="G12" s="153">
        <f>AC!L26</f>
        <v>0</v>
      </c>
      <c r="H12" s="153">
        <f>AC!L31</f>
        <v>0</v>
      </c>
      <c r="I12" s="153">
        <f>AC!L33</f>
        <v>0</v>
      </c>
      <c r="J12" s="153">
        <f>AC!L35</f>
        <v>0</v>
      </c>
      <c r="K12" s="198"/>
      <c r="L12" s="161">
        <f t="shared" si="0"/>
        <v>0</v>
      </c>
      <c r="M12" s="138"/>
      <c r="N12" s="4"/>
    </row>
    <row r="13" spans="2:14" ht="45" customHeight="1" thickBot="1">
      <c r="B13" s="78" t="s">
        <v>53</v>
      </c>
      <c r="C13" s="80" t="s">
        <v>55</v>
      </c>
      <c r="D13" s="153">
        <f>ANP!L12</f>
        <v>0</v>
      </c>
      <c r="E13" s="153">
        <f>ANP!L19</f>
        <v>0</v>
      </c>
      <c r="F13" s="153">
        <f>ANP!L24</f>
        <v>0</v>
      </c>
      <c r="G13" s="153">
        <f>ANP!L26</f>
        <v>0</v>
      </c>
      <c r="H13" s="153">
        <f>ANP!L31</f>
        <v>0</v>
      </c>
      <c r="I13" s="153">
        <f>ANP!L33</f>
        <v>0</v>
      </c>
      <c r="J13" s="153">
        <f>ANP!L35</f>
        <v>0</v>
      </c>
      <c r="K13" s="198"/>
      <c r="L13" s="161">
        <f t="shared" si="0"/>
        <v>0</v>
      </c>
      <c r="M13" s="49"/>
      <c r="N13" s="4"/>
    </row>
    <row r="14" spans="2:14" s="52" customFormat="1" ht="45" customHeight="1" thickBot="1">
      <c r="B14" s="78" t="s">
        <v>54</v>
      </c>
      <c r="C14" s="80" t="s">
        <v>56</v>
      </c>
      <c r="D14" s="154">
        <f>PAV!L12</f>
        <v>0</v>
      </c>
      <c r="E14" s="154">
        <f>PAV!L19</f>
        <v>0</v>
      </c>
      <c r="F14" s="154">
        <f>PAV!L24</f>
        <v>0</v>
      </c>
      <c r="G14" s="154">
        <f>PAV!L26</f>
        <v>0</v>
      </c>
      <c r="H14" s="154">
        <f>PAV!L31</f>
        <v>0</v>
      </c>
      <c r="I14" s="154">
        <f>PAV!L33</f>
        <v>0</v>
      </c>
      <c r="J14" s="154">
        <f>PAV!L35</f>
        <v>0</v>
      </c>
      <c r="K14" s="199"/>
      <c r="L14" s="161">
        <f t="shared" si="0"/>
        <v>0</v>
      </c>
      <c r="M14" s="50"/>
      <c r="N14" s="142"/>
    </row>
    <row r="15" spans="2:14" ht="24" customHeight="1">
      <c r="B15" s="145"/>
      <c r="C15" s="133"/>
      <c r="D15" s="49"/>
      <c r="E15" s="49"/>
      <c r="F15" s="49"/>
      <c r="G15" s="49"/>
      <c r="H15" s="49"/>
      <c r="I15" s="49"/>
      <c r="J15" s="49"/>
      <c r="K15" s="49"/>
      <c r="L15" s="49"/>
      <c r="M15" s="49"/>
      <c r="N15" s="4"/>
    </row>
    <row r="16" spans="2:14" ht="24" customHeight="1">
      <c r="B16" s="228"/>
      <c r="C16" s="229"/>
      <c r="D16" s="138"/>
      <c r="E16" s="138"/>
      <c r="F16" s="138"/>
      <c r="G16" s="138"/>
      <c r="H16" s="138"/>
      <c r="I16" s="138"/>
      <c r="J16" s="138"/>
      <c r="K16" s="197"/>
      <c r="L16" s="138"/>
      <c r="M16" s="138"/>
      <c r="N16" s="4"/>
    </row>
    <row r="17" spans="2:14" ht="24" customHeight="1">
      <c r="B17" s="228"/>
      <c r="C17" s="229"/>
      <c r="D17" s="138"/>
      <c r="E17" s="138"/>
      <c r="F17" s="138"/>
      <c r="G17" s="138"/>
      <c r="H17" s="138"/>
      <c r="I17" s="138"/>
      <c r="J17" s="138"/>
      <c r="K17" s="197"/>
      <c r="L17" s="138"/>
      <c r="M17" s="138"/>
      <c r="N17" s="4"/>
    </row>
    <row r="18" spans="2:14" ht="24" customHeight="1">
      <c r="B18" s="228"/>
      <c r="C18" s="229"/>
      <c r="D18" s="138"/>
      <c r="E18" s="138"/>
      <c r="F18" s="138"/>
      <c r="G18" s="138"/>
      <c r="H18" s="138"/>
      <c r="I18" s="138"/>
      <c r="J18" s="138"/>
      <c r="K18" s="197"/>
      <c r="L18" s="138"/>
      <c r="M18" s="138"/>
      <c r="N18" s="4"/>
    </row>
    <row r="19" spans="2:14" ht="28.5" customHeight="1">
      <c r="B19" s="67"/>
      <c r="C19" s="134"/>
      <c r="D19" s="138"/>
      <c r="E19" s="138"/>
      <c r="F19" s="138"/>
      <c r="G19" s="138"/>
      <c r="H19" s="138"/>
      <c r="I19" s="138"/>
      <c r="J19" s="138"/>
      <c r="K19" s="197"/>
      <c r="L19" s="138"/>
      <c r="M19" s="138"/>
      <c r="N19" s="4"/>
    </row>
    <row r="20" spans="2:14" ht="24" customHeight="1">
      <c r="B20" s="226"/>
      <c r="C20" s="227"/>
      <c r="D20" s="49"/>
      <c r="E20" s="49"/>
      <c r="F20" s="49"/>
      <c r="G20" s="49"/>
      <c r="H20" s="49"/>
      <c r="I20" s="49"/>
      <c r="J20" s="49"/>
      <c r="K20" s="49"/>
      <c r="L20" s="49"/>
      <c r="M20" s="49"/>
      <c r="N20" s="4"/>
    </row>
    <row r="21" spans="2:14" ht="26.25" customHeight="1">
      <c r="B21" s="226"/>
      <c r="C21" s="227"/>
      <c r="D21" s="138"/>
      <c r="E21" s="138"/>
      <c r="F21" s="138"/>
      <c r="G21" s="138"/>
      <c r="H21" s="138"/>
      <c r="I21" s="138"/>
      <c r="J21" s="138"/>
      <c r="K21" s="197"/>
      <c r="L21" s="138"/>
      <c r="M21" s="138"/>
      <c r="N21" s="4"/>
    </row>
    <row r="22" spans="2:14" ht="24" customHeight="1">
      <c r="B22" s="226"/>
      <c r="C22" s="227"/>
      <c r="D22" s="49"/>
      <c r="E22" s="49"/>
      <c r="F22" s="49"/>
      <c r="G22" s="49"/>
      <c r="H22" s="49"/>
      <c r="I22" s="49"/>
      <c r="J22" s="49"/>
      <c r="K22" s="49"/>
      <c r="L22" s="49"/>
      <c r="M22" s="49"/>
      <c r="N22" s="4"/>
    </row>
    <row r="23" spans="2:14" ht="24" customHeight="1">
      <c r="B23" s="226"/>
      <c r="C23" s="227"/>
      <c r="D23" s="138"/>
      <c r="E23" s="138"/>
      <c r="F23" s="138"/>
      <c r="G23" s="138"/>
      <c r="H23" s="138"/>
      <c r="I23" s="138"/>
      <c r="J23" s="138"/>
      <c r="K23" s="197"/>
      <c r="L23" s="138"/>
      <c r="M23" s="138"/>
      <c r="N23" s="4"/>
    </row>
    <row r="24" spans="2:14" ht="24" customHeight="1">
      <c r="B24" s="226"/>
      <c r="C24" s="227"/>
      <c r="D24" s="45"/>
      <c r="E24" s="45"/>
      <c r="F24" s="45"/>
      <c r="G24" s="45"/>
      <c r="H24" s="45"/>
      <c r="I24" s="45"/>
      <c r="J24" s="45"/>
      <c r="K24" s="45"/>
      <c r="L24" s="45"/>
      <c r="M24" s="45"/>
      <c r="N24" s="4"/>
    </row>
    <row r="25" spans="2:14" ht="24" customHeight="1">
      <c r="B25" s="226"/>
      <c r="C25" s="227"/>
      <c r="D25" s="49"/>
      <c r="E25" s="49"/>
      <c r="F25" s="49"/>
      <c r="G25" s="49"/>
      <c r="H25" s="49"/>
      <c r="I25" s="49"/>
      <c r="J25" s="49"/>
      <c r="K25" s="49"/>
      <c r="L25" s="49"/>
      <c r="M25" s="49"/>
      <c r="N25" s="4"/>
    </row>
    <row r="26" spans="2:14" ht="24" customHeight="1">
      <c r="B26" s="226"/>
      <c r="C26" s="227"/>
      <c r="D26" s="49"/>
      <c r="E26" s="49"/>
      <c r="F26" s="49"/>
      <c r="G26" s="49"/>
      <c r="H26" s="49"/>
      <c r="I26" s="49"/>
      <c r="J26" s="49"/>
      <c r="K26" s="49"/>
      <c r="L26" s="49"/>
      <c r="M26" s="49"/>
      <c r="N26" s="4"/>
    </row>
    <row r="27" spans="2:14" ht="24" customHeight="1">
      <c r="B27" s="226"/>
      <c r="C27" s="227"/>
      <c r="D27" s="49"/>
      <c r="E27" s="49"/>
      <c r="F27" s="49"/>
      <c r="G27" s="49"/>
      <c r="H27" s="49"/>
      <c r="I27" s="49"/>
      <c r="J27" s="49"/>
      <c r="K27" s="49"/>
      <c r="L27" s="49"/>
      <c r="M27" s="49"/>
      <c r="N27" s="4"/>
    </row>
    <row r="28" spans="2:14" ht="24" customHeight="1">
      <c r="B28" s="226"/>
      <c r="C28" s="227"/>
      <c r="D28" s="54"/>
      <c r="E28" s="54"/>
      <c r="F28" s="54"/>
      <c r="G28" s="54"/>
      <c r="H28" s="54"/>
      <c r="I28" s="54"/>
      <c r="J28" s="54"/>
      <c r="K28" s="54"/>
      <c r="L28" s="54"/>
      <c r="M28" s="49"/>
      <c r="N28" s="4"/>
    </row>
    <row r="29" spans="2:14" ht="24" customHeight="1">
      <c r="B29" s="226"/>
      <c r="C29" s="227"/>
      <c r="D29" s="49"/>
      <c r="E29" s="49"/>
      <c r="F29" s="49"/>
      <c r="G29" s="49"/>
      <c r="H29" s="49"/>
      <c r="I29" s="49"/>
      <c r="J29" s="49"/>
      <c r="K29" s="49"/>
      <c r="L29" s="49"/>
      <c r="M29" s="49"/>
      <c r="N29" s="4"/>
    </row>
    <row r="30" spans="2:14" ht="24" customHeight="1">
      <c r="B30" s="226"/>
      <c r="C30" s="227"/>
      <c r="D30" s="138"/>
      <c r="E30" s="138"/>
      <c r="F30" s="138"/>
      <c r="G30" s="138"/>
      <c r="H30" s="138"/>
      <c r="I30" s="138"/>
      <c r="J30" s="138"/>
      <c r="K30" s="197"/>
      <c r="L30" s="138"/>
      <c r="M30" s="138"/>
      <c r="N30" s="4"/>
    </row>
    <row r="31" spans="2:14" ht="24" customHeight="1">
      <c r="B31" s="226"/>
      <c r="C31" s="227"/>
      <c r="D31" s="49"/>
      <c r="E31" s="49"/>
      <c r="F31" s="49"/>
      <c r="G31" s="49"/>
      <c r="H31" s="49"/>
      <c r="I31" s="49"/>
      <c r="J31" s="49"/>
      <c r="K31" s="49"/>
      <c r="L31" s="49"/>
      <c r="M31" s="49"/>
      <c r="N31" s="4"/>
    </row>
    <row r="32" spans="2:14" ht="24" customHeight="1">
      <c r="B32" s="226"/>
      <c r="C32" s="227"/>
      <c r="D32" s="138"/>
      <c r="E32" s="138"/>
      <c r="F32" s="138"/>
      <c r="G32" s="138"/>
      <c r="H32" s="138"/>
      <c r="I32" s="138"/>
      <c r="J32" s="138"/>
      <c r="K32" s="197"/>
      <c r="L32" s="138"/>
      <c r="M32" s="138"/>
      <c r="N32" s="4"/>
    </row>
    <row r="33" spans="2:14" ht="24" customHeight="1">
      <c r="B33" s="226"/>
      <c r="C33" s="227"/>
      <c r="D33" s="138"/>
      <c r="E33" s="138"/>
      <c r="F33" s="138"/>
      <c r="G33" s="138"/>
      <c r="H33" s="138"/>
      <c r="I33" s="138"/>
      <c r="J33" s="138"/>
      <c r="K33" s="197"/>
      <c r="L33" s="138"/>
      <c r="M33" s="138"/>
      <c r="N33" s="4"/>
    </row>
    <row r="34" spans="2:14" ht="24" customHeight="1">
      <c r="B34" s="226"/>
      <c r="C34" s="227"/>
      <c r="D34" s="49"/>
      <c r="E34" s="49"/>
      <c r="F34" s="49"/>
      <c r="G34" s="49"/>
      <c r="H34" s="49"/>
      <c r="I34" s="49"/>
      <c r="J34" s="49"/>
      <c r="K34" s="49"/>
      <c r="L34" s="49"/>
      <c r="M34" s="49"/>
      <c r="N34" s="4"/>
    </row>
    <row r="35" spans="2:14" ht="24" customHeight="1">
      <c r="B35" s="226"/>
      <c r="C35" s="227"/>
      <c r="D35" s="138"/>
      <c r="E35" s="138"/>
      <c r="F35" s="138"/>
      <c r="G35" s="138"/>
      <c r="H35" s="138"/>
      <c r="I35" s="138"/>
      <c r="J35" s="138"/>
      <c r="K35" s="197"/>
      <c r="L35" s="138"/>
      <c r="M35" s="138"/>
      <c r="N35" s="4"/>
    </row>
    <row r="36" spans="2:14" ht="24" customHeight="1">
      <c r="B36" s="226"/>
      <c r="C36" s="227"/>
      <c r="D36" s="138"/>
      <c r="E36" s="138"/>
      <c r="F36" s="138"/>
      <c r="G36" s="138"/>
      <c r="H36" s="138"/>
      <c r="I36" s="138"/>
      <c r="J36" s="138"/>
      <c r="K36" s="197"/>
      <c r="L36" s="138"/>
      <c r="M36" s="138"/>
      <c r="N36" s="4"/>
    </row>
    <row r="37" spans="2:14" ht="24" customHeight="1">
      <c r="B37" s="226"/>
      <c r="C37" s="227"/>
      <c r="D37" s="138"/>
      <c r="E37" s="138"/>
      <c r="F37" s="138"/>
      <c r="G37" s="138"/>
      <c r="H37" s="138"/>
      <c r="I37" s="138"/>
      <c r="J37" s="138"/>
      <c r="K37" s="197"/>
      <c r="L37" s="138"/>
      <c r="M37" s="138"/>
      <c r="N37" s="4"/>
    </row>
    <row r="38" spans="2:14">
      <c r="B38" s="67"/>
      <c r="C38" s="134"/>
      <c r="D38" s="49"/>
      <c r="E38" s="49"/>
      <c r="F38" s="49"/>
      <c r="G38" s="49"/>
      <c r="H38" s="49"/>
      <c r="I38" s="49"/>
      <c r="J38" s="49"/>
      <c r="K38" s="49"/>
      <c r="L38" s="49"/>
      <c r="M38" s="49"/>
      <c r="N38" s="4"/>
    </row>
    <row r="39" spans="2:14">
      <c r="B39" s="67"/>
      <c r="C39" s="134"/>
      <c r="D39" s="49"/>
      <c r="E39" s="49"/>
      <c r="F39" s="49"/>
      <c r="G39" s="49"/>
      <c r="H39" s="49"/>
      <c r="I39" s="49"/>
      <c r="J39" s="49"/>
      <c r="K39" s="49"/>
      <c r="L39" s="49"/>
      <c r="M39" s="49"/>
      <c r="N39" s="4"/>
    </row>
    <row r="40" spans="2:14" ht="24" customHeight="1">
      <c r="B40" s="226"/>
      <c r="C40" s="227"/>
      <c r="D40" s="49"/>
      <c r="E40" s="49"/>
      <c r="F40" s="49"/>
      <c r="G40" s="49"/>
      <c r="H40" s="49"/>
      <c r="I40" s="49"/>
      <c r="J40" s="49"/>
      <c r="K40" s="49"/>
      <c r="L40" s="49"/>
      <c r="M40" s="49"/>
      <c r="N40" s="4"/>
    </row>
    <row r="41" spans="2:14" ht="24" customHeight="1">
      <c r="B41" s="226"/>
      <c r="C41" s="227"/>
      <c r="D41" s="138"/>
      <c r="E41" s="138"/>
      <c r="F41" s="138"/>
      <c r="G41" s="138"/>
      <c r="H41" s="138"/>
      <c r="I41" s="138"/>
      <c r="J41" s="138"/>
      <c r="K41" s="197"/>
      <c r="L41" s="138"/>
      <c r="M41" s="138"/>
      <c r="N41" s="4"/>
    </row>
    <row r="42" spans="2:14">
      <c r="M42" s="4"/>
      <c r="N42" s="4"/>
    </row>
  </sheetData>
  <sheetProtection sheet="1" objects="1" scenarios="1"/>
  <mergeCells count="20">
    <mergeCell ref="B40:B41"/>
    <mergeCell ref="C40:C41"/>
    <mergeCell ref="D5:I5"/>
    <mergeCell ref="D4:J4"/>
    <mergeCell ref="K5:K6"/>
    <mergeCell ref="B2:I3"/>
    <mergeCell ref="B33:B35"/>
    <mergeCell ref="C33:C35"/>
    <mergeCell ref="B36:B37"/>
    <mergeCell ref="C36:C37"/>
    <mergeCell ref="B29:B30"/>
    <mergeCell ref="C29:C30"/>
    <mergeCell ref="B31:B32"/>
    <mergeCell ref="C31:C32"/>
    <mergeCell ref="B20:B21"/>
    <mergeCell ref="C20:C21"/>
    <mergeCell ref="B22:B28"/>
    <mergeCell ref="C22:C28"/>
    <mergeCell ref="B16:B18"/>
    <mergeCell ref="C16:C18"/>
  </mergeCells>
  <conditionalFormatting sqref="M8">
    <cfRule type="dataBar" priority="22">
      <dataBar>
        <cfvo type="min"/>
        <cfvo type="max"/>
        <color rgb="FF638EC6"/>
      </dataBar>
      <extLst>
        <ext xmlns:x14="http://schemas.microsoft.com/office/spreadsheetml/2009/9/main" uri="{B025F937-C7B1-47D3-B67F-A62EFF666E3E}">
          <x14:id>{9E59FA6E-F498-4FC3-97FA-E79B66136C87}</x14:id>
        </ext>
      </extLst>
    </cfRule>
  </conditionalFormatting>
  <conditionalFormatting sqref="M9">
    <cfRule type="dataBar" priority="21">
      <dataBar>
        <cfvo type="min"/>
        <cfvo type="max"/>
        <color rgb="FF638EC6"/>
      </dataBar>
      <extLst>
        <ext xmlns:x14="http://schemas.microsoft.com/office/spreadsheetml/2009/9/main" uri="{B025F937-C7B1-47D3-B67F-A62EFF666E3E}">
          <x14:id>{5FB6AE40-6108-44BC-BDF4-01BF64168D25}</x14:id>
        </ext>
      </extLst>
    </cfRule>
  </conditionalFormatting>
  <conditionalFormatting sqref="M10">
    <cfRule type="dataBar" priority="20">
      <dataBar>
        <cfvo type="min"/>
        <cfvo type="max"/>
        <color rgb="FF638EC6"/>
      </dataBar>
      <extLst>
        <ext xmlns:x14="http://schemas.microsoft.com/office/spreadsheetml/2009/9/main" uri="{B025F937-C7B1-47D3-B67F-A62EFF666E3E}">
          <x14:id>{2B13AEC4-72F1-4C51-9238-276BB71C6C11}</x14:id>
        </ext>
      </extLst>
    </cfRule>
  </conditionalFormatting>
  <conditionalFormatting sqref="M11">
    <cfRule type="dataBar" priority="19">
      <dataBar>
        <cfvo type="min"/>
        <cfvo type="max"/>
        <color rgb="FF638EC6"/>
      </dataBar>
      <extLst>
        <ext xmlns:x14="http://schemas.microsoft.com/office/spreadsheetml/2009/9/main" uri="{B025F937-C7B1-47D3-B67F-A62EFF666E3E}">
          <x14:id>{59DBF553-5C00-4EED-A916-8B03CD638AE1}</x14:id>
        </ext>
      </extLst>
    </cfRule>
  </conditionalFormatting>
  <conditionalFormatting sqref="M12">
    <cfRule type="dataBar" priority="18">
      <dataBar>
        <cfvo type="min"/>
        <cfvo type="max"/>
        <color rgb="FF638EC6"/>
      </dataBar>
      <extLst>
        <ext xmlns:x14="http://schemas.microsoft.com/office/spreadsheetml/2009/9/main" uri="{B025F937-C7B1-47D3-B67F-A62EFF666E3E}">
          <x14:id>{F651BF81-BA52-4AB0-85B8-545D3F7E9B17}</x14:id>
        </ext>
      </extLst>
    </cfRule>
  </conditionalFormatting>
  <conditionalFormatting sqref="M13">
    <cfRule type="dataBar" priority="17">
      <dataBar>
        <cfvo type="min"/>
        <cfvo type="max"/>
        <color rgb="FF638EC6"/>
      </dataBar>
      <extLst>
        <ext xmlns:x14="http://schemas.microsoft.com/office/spreadsheetml/2009/9/main" uri="{B025F937-C7B1-47D3-B67F-A62EFF666E3E}">
          <x14:id>{FECE533F-2175-45D7-BA8C-198C5F425BE0}</x14:id>
        </ext>
      </extLst>
    </cfRule>
  </conditionalFormatting>
  <conditionalFormatting sqref="M15">
    <cfRule type="dataBar" priority="54">
      <dataBar>
        <cfvo type="min"/>
        <cfvo type="max"/>
        <color rgb="FF638EC6"/>
      </dataBar>
      <extLst>
        <ext xmlns:x14="http://schemas.microsoft.com/office/spreadsheetml/2009/9/main" uri="{B025F937-C7B1-47D3-B67F-A62EFF666E3E}">
          <x14:id>{8D988BEF-3FC9-4EBC-9B56-1A6328B7DEFD}</x14:id>
        </ext>
      </extLst>
    </cfRule>
  </conditionalFormatting>
  <conditionalFormatting sqref="D16:M16">
    <cfRule type="dataBar" priority="55">
      <dataBar>
        <cfvo type="min"/>
        <cfvo type="max"/>
        <color rgb="FF638EC6"/>
      </dataBar>
      <extLst>
        <ext xmlns:x14="http://schemas.microsoft.com/office/spreadsheetml/2009/9/main" uri="{B025F937-C7B1-47D3-B67F-A62EFF666E3E}">
          <x14:id>{EBA0FD04-7C86-4723-8AA9-108203D939CC}</x14:id>
        </ext>
      </extLst>
    </cfRule>
  </conditionalFormatting>
  <conditionalFormatting sqref="D17:M17">
    <cfRule type="dataBar" priority="56">
      <dataBar>
        <cfvo type="min"/>
        <cfvo type="max"/>
        <color rgb="FF638EC6"/>
      </dataBar>
      <extLst>
        <ext xmlns:x14="http://schemas.microsoft.com/office/spreadsheetml/2009/9/main" uri="{B025F937-C7B1-47D3-B67F-A62EFF666E3E}">
          <x14:id>{AE23A385-094D-43CB-9B89-CE69B20CB280}</x14:id>
        </ext>
      </extLst>
    </cfRule>
  </conditionalFormatting>
  <conditionalFormatting sqref="D18:M18">
    <cfRule type="dataBar" priority="57">
      <dataBar>
        <cfvo type="min"/>
        <cfvo type="max"/>
        <color rgb="FF638EC6"/>
      </dataBar>
      <extLst>
        <ext xmlns:x14="http://schemas.microsoft.com/office/spreadsheetml/2009/9/main" uri="{B025F937-C7B1-47D3-B67F-A62EFF666E3E}">
          <x14:id>{52785E4D-58C2-4AD3-A318-AAC5543D58B2}</x14:id>
        </ext>
      </extLst>
    </cfRule>
  </conditionalFormatting>
  <conditionalFormatting sqref="D19:M19">
    <cfRule type="dataBar" priority="58">
      <dataBar>
        <cfvo type="min"/>
        <cfvo type="max"/>
        <color rgb="FF638EC6"/>
      </dataBar>
      <extLst>
        <ext xmlns:x14="http://schemas.microsoft.com/office/spreadsheetml/2009/9/main" uri="{B025F937-C7B1-47D3-B67F-A62EFF666E3E}">
          <x14:id>{95CA4EC7-B9D4-40D0-B01D-C78429C964C3}</x14:id>
        </ext>
      </extLst>
    </cfRule>
  </conditionalFormatting>
  <conditionalFormatting sqref="D20:M20">
    <cfRule type="dataBar" priority="59">
      <dataBar>
        <cfvo type="min"/>
        <cfvo type="max"/>
        <color rgb="FF638EC6"/>
      </dataBar>
      <extLst>
        <ext xmlns:x14="http://schemas.microsoft.com/office/spreadsheetml/2009/9/main" uri="{B025F937-C7B1-47D3-B67F-A62EFF666E3E}">
          <x14:id>{619CBD54-36B4-4F14-8004-0A07D5D3B2BC}</x14:id>
        </ext>
      </extLst>
    </cfRule>
  </conditionalFormatting>
  <conditionalFormatting sqref="D21:M21">
    <cfRule type="dataBar" priority="60">
      <dataBar>
        <cfvo type="min"/>
        <cfvo type="max"/>
        <color rgb="FF638EC6"/>
      </dataBar>
      <extLst>
        <ext xmlns:x14="http://schemas.microsoft.com/office/spreadsheetml/2009/9/main" uri="{B025F937-C7B1-47D3-B67F-A62EFF666E3E}">
          <x14:id>{97A99D62-E29D-4BA7-8B6B-898B1BEA0520}</x14:id>
        </ext>
      </extLst>
    </cfRule>
  </conditionalFormatting>
  <conditionalFormatting sqref="D23:M23">
    <cfRule type="dataBar" priority="61">
      <dataBar>
        <cfvo type="min"/>
        <cfvo type="max"/>
        <color rgb="FF638EC6"/>
      </dataBar>
      <extLst>
        <ext xmlns:x14="http://schemas.microsoft.com/office/spreadsheetml/2009/9/main" uri="{B025F937-C7B1-47D3-B67F-A62EFF666E3E}">
          <x14:id>{BCE12043-6D8D-474B-9D23-9F2E1E23533B}</x14:id>
        </ext>
      </extLst>
    </cfRule>
  </conditionalFormatting>
  <conditionalFormatting sqref="D29:M29">
    <cfRule type="dataBar" priority="62">
      <dataBar>
        <cfvo type="min"/>
        <cfvo type="max"/>
        <color rgb="FF638EC6"/>
      </dataBar>
      <extLst>
        <ext xmlns:x14="http://schemas.microsoft.com/office/spreadsheetml/2009/9/main" uri="{B025F937-C7B1-47D3-B67F-A62EFF666E3E}">
          <x14:id>{EE104C73-E01B-442A-9412-D23E172EEF6A}</x14:id>
        </ext>
      </extLst>
    </cfRule>
  </conditionalFormatting>
  <conditionalFormatting sqref="D30:M30">
    <cfRule type="dataBar" priority="63">
      <dataBar>
        <cfvo type="min"/>
        <cfvo type="max"/>
        <color rgb="FF638EC6"/>
      </dataBar>
      <extLst>
        <ext xmlns:x14="http://schemas.microsoft.com/office/spreadsheetml/2009/9/main" uri="{B025F937-C7B1-47D3-B67F-A62EFF666E3E}">
          <x14:id>{75F4F518-D9A3-4263-BD25-4975C3FBA694}</x14:id>
        </ext>
      </extLst>
    </cfRule>
  </conditionalFormatting>
  <conditionalFormatting sqref="D31:M31">
    <cfRule type="dataBar" priority="64">
      <dataBar>
        <cfvo type="min"/>
        <cfvo type="max"/>
        <color rgb="FF638EC6"/>
      </dataBar>
      <extLst>
        <ext xmlns:x14="http://schemas.microsoft.com/office/spreadsheetml/2009/9/main" uri="{B025F937-C7B1-47D3-B67F-A62EFF666E3E}">
          <x14:id>{AB209EBE-358E-4C6C-AE68-353CC8079F62}</x14:id>
        </ext>
      </extLst>
    </cfRule>
  </conditionalFormatting>
  <conditionalFormatting sqref="D33:M33">
    <cfRule type="dataBar" priority="65">
      <dataBar>
        <cfvo type="min"/>
        <cfvo type="max"/>
        <color rgb="FF638EC6"/>
      </dataBar>
      <extLst>
        <ext xmlns:x14="http://schemas.microsoft.com/office/spreadsheetml/2009/9/main" uri="{B025F937-C7B1-47D3-B67F-A62EFF666E3E}">
          <x14:id>{04FB37F8-BE68-4577-BDAD-AD0459F2C1EC}</x14:id>
        </ext>
      </extLst>
    </cfRule>
  </conditionalFormatting>
  <conditionalFormatting sqref="D36:M36">
    <cfRule type="dataBar" priority="66">
      <dataBar>
        <cfvo type="min"/>
        <cfvo type="max"/>
        <color rgb="FF638EC6"/>
      </dataBar>
      <extLst>
        <ext xmlns:x14="http://schemas.microsoft.com/office/spreadsheetml/2009/9/main" uri="{B025F937-C7B1-47D3-B67F-A62EFF666E3E}">
          <x14:id>{21EB4D20-FB1A-4FA9-A0D4-0A223A8454D7}</x14:id>
        </ext>
      </extLst>
    </cfRule>
  </conditionalFormatting>
  <conditionalFormatting sqref="D38:M38">
    <cfRule type="dataBar" priority="67">
      <dataBar>
        <cfvo type="min"/>
        <cfvo type="max"/>
        <color rgb="FF638EC6"/>
      </dataBar>
      <extLst>
        <ext xmlns:x14="http://schemas.microsoft.com/office/spreadsheetml/2009/9/main" uri="{B025F937-C7B1-47D3-B67F-A62EFF666E3E}">
          <x14:id>{6351A23C-52F1-4B5A-AB11-7DC706AC4978}</x14:id>
        </ext>
      </extLst>
    </cfRule>
  </conditionalFormatting>
  <conditionalFormatting sqref="D39:M39">
    <cfRule type="dataBar" priority="68">
      <dataBar>
        <cfvo type="min"/>
        <cfvo type="max"/>
        <color rgb="FF638EC6"/>
      </dataBar>
      <extLst>
        <ext xmlns:x14="http://schemas.microsoft.com/office/spreadsheetml/2009/9/main" uri="{B025F937-C7B1-47D3-B67F-A62EFF666E3E}">
          <x14:id>{574E9EC0-FC2D-4E4F-86AD-AD9185D89CAE}</x14:id>
        </ext>
      </extLst>
    </cfRule>
  </conditionalFormatting>
  <conditionalFormatting sqref="D40:M40">
    <cfRule type="dataBar" priority="69">
      <dataBar>
        <cfvo type="min"/>
        <cfvo type="max"/>
        <color rgb="FF638EC6"/>
      </dataBar>
      <extLst>
        <ext xmlns:x14="http://schemas.microsoft.com/office/spreadsheetml/2009/9/main" uri="{B025F937-C7B1-47D3-B67F-A62EFF666E3E}">
          <x14:id>{1790F990-A68B-4768-8C86-A0F22D700F88}</x14:id>
        </ext>
      </extLst>
    </cfRule>
  </conditionalFormatting>
  <hyperlinks>
    <hyperlink ref="B8" location="CEM!A1" display="Cementerio. "/>
    <hyperlink ref="B9" location="RES!A1" display="Recogida de residuos. "/>
    <hyperlink ref="B10" location="LIM!A1" display="Limpieza viaria. "/>
    <hyperlink ref="B11" location="AB!A1" display="Abastecimiento domiciliario de agua potable"/>
    <hyperlink ref="B12" location="AC!A1" display="Alcantarillado"/>
    <hyperlink ref="B13" location="ANP!A1" display="Acceso a los núcleos de población"/>
    <hyperlink ref="B14" location="PAV!A1" display="Pavimentación de las vías públicas"/>
    <hyperlink ref="B7" location="ALB!A1" display="Alumbrado público. "/>
  </hyperlinks>
  <pageMargins left="0.25" right="0.25" top="0.75" bottom="0.75" header="0.3" footer="0.3"/>
  <pageSetup paperSize="9" orientation="landscape" r:id="rId1"/>
  <extLst>
    <ext xmlns:x14="http://schemas.microsoft.com/office/spreadsheetml/2009/9/main" uri="{78C0D931-6437-407d-A8EE-F0AAD7539E65}">
      <x14:conditionalFormattings>
        <x14:conditionalFormatting xmlns:xm="http://schemas.microsoft.com/office/excel/2006/main">
          <x14:cfRule type="dataBar" id="{9E59FA6E-F498-4FC3-97FA-E79B66136C87}">
            <x14:dataBar minLength="0" maxLength="100" negativeBarColorSameAsPositive="1" axisPosition="none">
              <x14:cfvo type="min"/>
              <x14:cfvo type="max"/>
            </x14:dataBar>
          </x14:cfRule>
          <xm:sqref>M8</xm:sqref>
        </x14:conditionalFormatting>
        <x14:conditionalFormatting xmlns:xm="http://schemas.microsoft.com/office/excel/2006/main">
          <x14:cfRule type="dataBar" id="{5FB6AE40-6108-44BC-BDF4-01BF64168D25}">
            <x14:dataBar minLength="0" maxLength="100" negativeBarColorSameAsPositive="1" axisPosition="none">
              <x14:cfvo type="min"/>
              <x14:cfvo type="max"/>
            </x14:dataBar>
          </x14:cfRule>
          <xm:sqref>M9</xm:sqref>
        </x14:conditionalFormatting>
        <x14:conditionalFormatting xmlns:xm="http://schemas.microsoft.com/office/excel/2006/main">
          <x14:cfRule type="dataBar" id="{2B13AEC4-72F1-4C51-9238-276BB71C6C11}">
            <x14:dataBar minLength="0" maxLength="100" negativeBarColorSameAsPositive="1" axisPosition="none">
              <x14:cfvo type="min"/>
              <x14:cfvo type="max"/>
            </x14:dataBar>
          </x14:cfRule>
          <xm:sqref>M10</xm:sqref>
        </x14:conditionalFormatting>
        <x14:conditionalFormatting xmlns:xm="http://schemas.microsoft.com/office/excel/2006/main">
          <x14:cfRule type="dataBar" id="{59DBF553-5C00-4EED-A916-8B03CD638AE1}">
            <x14:dataBar minLength="0" maxLength="100" negativeBarColorSameAsPositive="1" axisPosition="none">
              <x14:cfvo type="min"/>
              <x14:cfvo type="max"/>
            </x14:dataBar>
          </x14:cfRule>
          <xm:sqref>M11</xm:sqref>
        </x14:conditionalFormatting>
        <x14:conditionalFormatting xmlns:xm="http://schemas.microsoft.com/office/excel/2006/main">
          <x14:cfRule type="dataBar" id="{F651BF81-BA52-4AB0-85B8-545D3F7E9B17}">
            <x14:dataBar minLength="0" maxLength="100" negativeBarColorSameAsPositive="1" axisPosition="none">
              <x14:cfvo type="min"/>
              <x14:cfvo type="max"/>
            </x14:dataBar>
          </x14:cfRule>
          <xm:sqref>M12</xm:sqref>
        </x14:conditionalFormatting>
        <x14:conditionalFormatting xmlns:xm="http://schemas.microsoft.com/office/excel/2006/main">
          <x14:cfRule type="dataBar" id="{FECE533F-2175-45D7-BA8C-198C5F425BE0}">
            <x14:dataBar minLength="0" maxLength="100" negativeBarColorSameAsPositive="1" axisPosition="none">
              <x14:cfvo type="min"/>
              <x14:cfvo type="max"/>
            </x14:dataBar>
          </x14:cfRule>
          <xm:sqref>M13</xm:sqref>
        </x14:conditionalFormatting>
        <x14:conditionalFormatting xmlns:xm="http://schemas.microsoft.com/office/excel/2006/main">
          <x14:cfRule type="dataBar" id="{8D988BEF-3FC9-4EBC-9B56-1A6328B7DEFD}">
            <x14:dataBar minLength="0" maxLength="100" negativeBarColorSameAsPositive="1" axisPosition="none">
              <x14:cfvo type="min"/>
              <x14:cfvo type="max"/>
            </x14:dataBar>
          </x14:cfRule>
          <xm:sqref>M15</xm:sqref>
        </x14:conditionalFormatting>
        <x14:conditionalFormatting xmlns:xm="http://schemas.microsoft.com/office/excel/2006/main">
          <x14:cfRule type="dataBar" id="{EBA0FD04-7C86-4723-8AA9-108203D939CC}">
            <x14:dataBar minLength="0" maxLength="100" negativeBarColorSameAsPositive="1" axisPosition="none">
              <x14:cfvo type="min"/>
              <x14:cfvo type="max"/>
            </x14:dataBar>
          </x14:cfRule>
          <xm:sqref>D16:M16</xm:sqref>
        </x14:conditionalFormatting>
        <x14:conditionalFormatting xmlns:xm="http://schemas.microsoft.com/office/excel/2006/main">
          <x14:cfRule type="dataBar" id="{AE23A385-094D-43CB-9B89-CE69B20CB280}">
            <x14:dataBar minLength="0" maxLength="100" negativeBarColorSameAsPositive="1" axisPosition="none">
              <x14:cfvo type="min"/>
              <x14:cfvo type="max"/>
            </x14:dataBar>
          </x14:cfRule>
          <xm:sqref>D17:M17</xm:sqref>
        </x14:conditionalFormatting>
        <x14:conditionalFormatting xmlns:xm="http://schemas.microsoft.com/office/excel/2006/main">
          <x14:cfRule type="dataBar" id="{52785E4D-58C2-4AD3-A318-AAC5543D58B2}">
            <x14:dataBar minLength="0" maxLength="100" negativeBarColorSameAsPositive="1" axisPosition="none">
              <x14:cfvo type="min"/>
              <x14:cfvo type="max"/>
            </x14:dataBar>
          </x14:cfRule>
          <xm:sqref>D18:M18</xm:sqref>
        </x14:conditionalFormatting>
        <x14:conditionalFormatting xmlns:xm="http://schemas.microsoft.com/office/excel/2006/main">
          <x14:cfRule type="dataBar" id="{95CA4EC7-B9D4-40D0-B01D-C78429C964C3}">
            <x14:dataBar minLength="0" maxLength="100" negativeBarColorSameAsPositive="1" axisPosition="none">
              <x14:cfvo type="min"/>
              <x14:cfvo type="max"/>
            </x14:dataBar>
          </x14:cfRule>
          <xm:sqref>D19:M19</xm:sqref>
        </x14:conditionalFormatting>
        <x14:conditionalFormatting xmlns:xm="http://schemas.microsoft.com/office/excel/2006/main">
          <x14:cfRule type="dataBar" id="{619CBD54-36B4-4F14-8004-0A07D5D3B2BC}">
            <x14:dataBar minLength="0" maxLength="100" negativeBarColorSameAsPositive="1" axisPosition="none">
              <x14:cfvo type="min"/>
              <x14:cfvo type="max"/>
            </x14:dataBar>
          </x14:cfRule>
          <xm:sqref>D20:M20</xm:sqref>
        </x14:conditionalFormatting>
        <x14:conditionalFormatting xmlns:xm="http://schemas.microsoft.com/office/excel/2006/main">
          <x14:cfRule type="dataBar" id="{97A99D62-E29D-4BA7-8B6B-898B1BEA0520}">
            <x14:dataBar minLength="0" maxLength="100" negativeBarColorSameAsPositive="1" axisPosition="none">
              <x14:cfvo type="min"/>
              <x14:cfvo type="max"/>
            </x14:dataBar>
          </x14:cfRule>
          <xm:sqref>D21:M21</xm:sqref>
        </x14:conditionalFormatting>
        <x14:conditionalFormatting xmlns:xm="http://schemas.microsoft.com/office/excel/2006/main">
          <x14:cfRule type="dataBar" id="{BCE12043-6D8D-474B-9D23-9F2E1E23533B}">
            <x14:dataBar minLength="0" maxLength="100" negativeBarColorSameAsPositive="1" axisPosition="none">
              <x14:cfvo type="min"/>
              <x14:cfvo type="max"/>
            </x14:dataBar>
          </x14:cfRule>
          <xm:sqref>D23:M23</xm:sqref>
        </x14:conditionalFormatting>
        <x14:conditionalFormatting xmlns:xm="http://schemas.microsoft.com/office/excel/2006/main">
          <x14:cfRule type="dataBar" id="{EE104C73-E01B-442A-9412-D23E172EEF6A}">
            <x14:dataBar minLength="0" maxLength="100" negativeBarColorSameAsPositive="1" axisPosition="none">
              <x14:cfvo type="min"/>
              <x14:cfvo type="max"/>
            </x14:dataBar>
          </x14:cfRule>
          <xm:sqref>D29:M29</xm:sqref>
        </x14:conditionalFormatting>
        <x14:conditionalFormatting xmlns:xm="http://schemas.microsoft.com/office/excel/2006/main">
          <x14:cfRule type="dataBar" id="{75F4F518-D9A3-4263-BD25-4975C3FBA694}">
            <x14:dataBar minLength="0" maxLength="100" negativeBarColorSameAsPositive="1" axisPosition="none">
              <x14:cfvo type="min"/>
              <x14:cfvo type="max"/>
            </x14:dataBar>
          </x14:cfRule>
          <xm:sqref>D30:M30</xm:sqref>
        </x14:conditionalFormatting>
        <x14:conditionalFormatting xmlns:xm="http://schemas.microsoft.com/office/excel/2006/main">
          <x14:cfRule type="dataBar" id="{AB209EBE-358E-4C6C-AE68-353CC8079F62}">
            <x14:dataBar minLength="0" maxLength="100" negativeBarColorSameAsPositive="1" axisPosition="none">
              <x14:cfvo type="min"/>
              <x14:cfvo type="max"/>
            </x14:dataBar>
          </x14:cfRule>
          <xm:sqref>D31:M31</xm:sqref>
        </x14:conditionalFormatting>
        <x14:conditionalFormatting xmlns:xm="http://schemas.microsoft.com/office/excel/2006/main">
          <x14:cfRule type="dataBar" id="{04FB37F8-BE68-4577-BDAD-AD0459F2C1EC}">
            <x14:dataBar minLength="0" maxLength="100" negativeBarColorSameAsPositive="1" axisPosition="none">
              <x14:cfvo type="min"/>
              <x14:cfvo type="max"/>
            </x14:dataBar>
          </x14:cfRule>
          <xm:sqref>D33:M33</xm:sqref>
        </x14:conditionalFormatting>
        <x14:conditionalFormatting xmlns:xm="http://schemas.microsoft.com/office/excel/2006/main">
          <x14:cfRule type="dataBar" id="{21EB4D20-FB1A-4FA9-A0D4-0A223A8454D7}">
            <x14:dataBar minLength="0" maxLength="100" negativeBarColorSameAsPositive="1" axisPosition="none">
              <x14:cfvo type="min"/>
              <x14:cfvo type="max"/>
            </x14:dataBar>
          </x14:cfRule>
          <xm:sqref>D36:M36</xm:sqref>
        </x14:conditionalFormatting>
        <x14:conditionalFormatting xmlns:xm="http://schemas.microsoft.com/office/excel/2006/main">
          <x14:cfRule type="dataBar" id="{6351A23C-52F1-4B5A-AB11-7DC706AC4978}">
            <x14:dataBar minLength="0" maxLength="100" negativeBarColorSameAsPositive="1" axisPosition="none">
              <x14:cfvo type="min"/>
              <x14:cfvo type="max"/>
            </x14:dataBar>
          </x14:cfRule>
          <xm:sqref>D38:M38</xm:sqref>
        </x14:conditionalFormatting>
        <x14:conditionalFormatting xmlns:xm="http://schemas.microsoft.com/office/excel/2006/main">
          <x14:cfRule type="dataBar" id="{574E9EC0-FC2D-4E4F-86AD-AD9185D89CAE}">
            <x14:dataBar minLength="0" maxLength="100" negativeBarColorSameAsPositive="1" axisPosition="none">
              <x14:cfvo type="min"/>
              <x14:cfvo type="max"/>
            </x14:dataBar>
          </x14:cfRule>
          <xm:sqref>D39:M39</xm:sqref>
        </x14:conditionalFormatting>
        <x14:conditionalFormatting xmlns:xm="http://schemas.microsoft.com/office/excel/2006/main">
          <x14:cfRule type="dataBar" id="{1790F990-A68B-4768-8C86-A0F22D700F88}">
            <x14:dataBar minLength="0" maxLength="100" negativeBarColorSameAsPositive="1" axisPosition="none">
              <x14:cfvo type="min"/>
              <x14:cfvo type="max"/>
            </x14:dataBar>
          </x14:cfRule>
          <xm:sqref>D40:M40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5"/>
  <sheetViews>
    <sheetView showGridLines="0" zoomScaleNormal="100" workbookViewId="0">
      <selection activeCell="E1" sqref="E1:G1"/>
    </sheetView>
  </sheetViews>
  <sheetFormatPr baseColWidth="10" defaultColWidth="9.140625" defaultRowHeight="15"/>
  <cols>
    <col min="1" max="1" width="4" style="23" customWidth="1"/>
    <col min="2" max="2" width="4.5703125" style="23" customWidth="1"/>
    <col min="3" max="5" width="9.140625" style="23"/>
    <col min="6" max="14" width="4.7109375" style="23" customWidth="1"/>
    <col min="15" max="15" width="3.5703125" style="23" customWidth="1"/>
    <col min="16" max="16" width="2.42578125" style="23" customWidth="1"/>
    <col min="17" max="17" width="2.7109375" style="23" customWidth="1"/>
    <col min="18" max="18" width="4.5703125" style="23" customWidth="1"/>
    <col min="19" max="19" width="9.140625" style="23" customWidth="1"/>
    <col min="20" max="16384" width="9.140625" style="23"/>
  </cols>
  <sheetData>
    <row r="1" spans="1:17" s="65" customFormat="1" ht="28.5" customHeight="1">
      <c r="A1" s="286" t="s">
        <v>197</v>
      </c>
      <c r="B1" s="287"/>
      <c r="C1" s="288"/>
      <c r="D1" s="4"/>
      <c r="E1" s="240" t="s">
        <v>198</v>
      </c>
      <c r="F1" s="241"/>
      <c r="G1" s="242"/>
      <c r="I1" s="235"/>
      <c r="J1" s="235"/>
      <c r="K1" s="235"/>
    </row>
    <row r="2" spans="1:17" ht="5.25" customHeight="1">
      <c r="B2" s="12"/>
      <c r="C2" s="13"/>
      <c r="D2" s="13"/>
      <c r="E2" s="13"/>
      <c r="F2" s="13"/>
      <c r="G2" s="13"/>
      <c r="H2" s="13"/>
      <c r="I2" s="13"/>
      <c r="J2" s="13"/>
      <c r="K2" s="13"/>
      <c r="L2" s="13"/>
      <c r="M2" s="13"/>
      <c r="N2" s="13"/>
      <c r="O2" s="12"/>
      <c r="P2" s="12"/>
      <c r="Q2" s="12"/>
    </row>
    <row r="3" spans="1:17" ht="21.75" customHeight="1">
      <c r="B3" s="250" t="s">
        <v>25</v>
      </c>
      <c r="C3" s="250"/>
      <c r="D3" s="250"/>
      <c r="E3" s="250"/>
      <c r="F3" s="250"/>
      <c r="G3" s="250"/>
      <c r="H3" s="250"/>
      <c r="I3" s="250"/>
      <c r="J3" s="250"/>
      <c r="K3" s="250"/>
      <c r="L3" s="250"/>
      <c r="M3" s="250"/>
      <c r="N3" s="250"/>
      <c r="O3" s="12"/>
      <c r="P3" s="12"/>
      <c r="Q3" s="12"/>
    </row>
    <row r="4" spans="1:17" ht="17.25" customHeight="1">
      <c r="B4" s="12"/>
      <c r="C4" s="12"/>
      <c r="D4" s="12"/>
      <c r="E4" s="12"/>
      <c r="F4" s="12"/>
      <c r="G4" s="12"/>
      <c r="H4" s="12"/>
      <c r="I4" s="12"/>
      <c r="J4" s="12"/>
      <c r="K4" s="12"/>
      <c r="L4" s="12"/>
      <c r="M4" s="12"/>
      <c r="N4" s="12"/>
      <c r="O4" s="12"/>
      <c r="P4" s="12"/>
      <c r="Q4" s="12"/>
    </row>
    <row r="5" spans="1:17" s="65" customFormat="1" ht="15" customHeight="1" thickBot="1">
      <c r="A5" s="120" t="s">
        <v>84</v>
      </c>
      <c r="B5" s="261" t="s">
        <v>81</v>
      </c>
      <c r="C5" s="261"/>
      <c r="D5" s="261"/>
      <c r="E5" s="261"/>
      <c r="F5" s="261"/>
      <c r="G5" s="261"/>
      <c r="H5" s="72"/>
      <c r="I5" s="72"/>
      <c r="J5" s="72"/>
      <c r="K5" s="12"/>
      <c r="L5" s="12"/>
      <c r="M5" s="12"/>
      <c r="N5" s="12"/>
      <c r="O5" s="12"/>
      <c r="P5" s="12"/>
      <c r="Q5" s="12"/>
    </row>
    <row r="6" spans="1:17" s="65" customFormat="1" ht="15" customHeight="1" thickTop="1">
      <c r="B6" s="7"/>
      <c r="C6" s="7"/>
      <c r="D6" s="7"/>
      <c r="E6" s="7"/>
      <c r="F6" s="7"/>
      <c r="G6" s="7"/>
      <c r="H6" s="72"/>
      <c r="I6" s="72"/>
      <c r="J6" s="72"/>
      <c r="K6" s="12"/>
      <c r="L6" s="12"/>
      <c r="M6" s="12"/>
      <c r="N6" s="12"/>
      <c r="O6" s="12"/>
      <c r="P6" s="12"/>
      <c r="Q6" s="12"/>
    </row>
    <row r="7" spans="1:17" ht="15" customHeight="1" thickBot="1">
      <c r="B7" s="247" t="s">
        <v>20</v>
      </c>
      <c r="C7" s="247"/>
      <c r="D7" s="247"/>
      <c r="E7" s="12"/>
      <c r="F7" s="289"/>
      <c r="G7" s="290"/>
      <c r="H7" s="290"/>
      <c r="I7" s="290"/>
      <c r="J7" s="290"/>
      <c r="K7" s="290"/>
      <c r="L7" s="12"/>
      <c r="M7" s="12"/>
      <c r="N7" s="12"/>
      <c r="O7" s="12"/>
      <c r="P7" s="12"/>
      <c r="Q7" s="12"/>
    </row>
    <row r="8" spans="1:17" ht="15" customHeight="1" thickTop="1" thickBot="1">
      <c r="B8" s="12"/>
      <c r="C8" s="291" t="s">
        <v>172</v>
      </c>
      <c r="D8" s="292"/>
      <c r="E8" s="292"/>
      <c r="F8" s="292"/>
      <c r="G8" s="292"/>
      <c r="H8" s="293"/>
      <c r="I8" s="237"/>
      <c r="J8" s="237"/>
      <c r="K8" s="238"/>
      <c r="L8" s="12"/>
      <c r="M8" s="12"/>
      <c r="N8" s="12"/>
      <c r="O8" s="12"/>
      <c r="P8" s="12"/>
      <c r="Q8" s="12"/>
    </row>
    <row r="9" spans="1:17" ht="15" customHeight="1" thickTop="1" thickBot="1">
      <c r="B9" s="12"/>
      <c r="C9" s="294"/>
      <c r="D9" s="295"/>
      <c r="E9" s="295"/>
      <c r="F9" s="295"/>
      <c r="G9" s="295"/>
      <c r="H9" s="296"/>
      <c r="I9" s="237"/>
      <c r="J9" s="237"/>
      <c r="K9" s="238"/>
      <c r="L9" s="12"/>
      <c r="M9" s="12"/>
      <c r="N9" s="12"/>
      <c r="O9" s="12"/>
      <c r="P9" s="12"/>
      <c r="Q9" s="12"/>
    </row>
    <row r="10" spans="1:17" ht="15" customHeight="1" thickTop="1" thickBot="1">
      <c r="B10" s="12"/>
      <c r="C10" s="294"/>
      <c r="D10" s="295"/>
      <c r="E10" s="295"/>
      <c r="F10" s="295"/>
      <c r="G10" s="295"/>
      <c r="H10" s="296"/>
      <c r="I10" s="237"/>
      <c r="J10" s="237"/>
      <c r="K10" s="238"/>
      <c r="L10" s="12"/>
      <c r="M10" s="12"/>
      <c r="N10" s="12"/>
      <c r="O10" s="12"/>
      <c r="P10" s="12"/>
      <c r="Q10" s="12"/>
    </row>
    <row r="11" spans="1:17" ht="15" customHeight="1" thickTop="1" thickBot="1">
      <c r="B11" s="12"/>
      <c r="C11" s="297"/>
      <c r="D11" s="298"/>
      <c r="E11" s="298"/>
      <c r="F11" s="298"/>
      <c r="G11" s="298"/>
      <c r="H11" s="299"/>
      <c r="I11" s="237"/>
      <c r="J11" s="237"/>
      <c r="K11" s="238"/>
      <c r="L11" s="12"/>
      <c r="M11" s="12"/>
      <c r="N11" s="12"/>
      <c r="O11" s="12"/>
      <c r="P11" s="12"/>
      <c r="Q11" s="12"/>
    </row>
    <row r="12" spans="1:17" ht="15" customHeight="1" thickTop="1" thickBot="1">
      <c r="B12" s="12"/>
      <c r="C12" s="12"/>
      <c r="D12" s="12"/>
      <c r="E12" s="12"/>
      <c r="F12" s="243" t="s">
        <v>1</v>
      </c>
      <c r="G12" s="243"/>
      <c r="H12" s="243"/>
      <c r="I12" s="243"/>
      <c r="J12" s="243"/>
      <c r="K12" s="300"/>
      <c r="L12" s="246">
        <f>SUM(F8:K11)</f>
        <v>0</v>
      </c>
      <c r="M12" s="246"/>
      <c r="N12" s="246"/>
      <c r="O12" s="12"/>
      <c r="P12" s="12"/>
      <c r="Q12" s="12"/>
    </row>
    <row r="13" spans="1:17" ht="15" customHeight="1" thickTop="1" thickBot="1">
      <c r="B13" s="12"/>
      <c r="C13" s="12"/>
      <c r="D13" s="12"/>
      <c r="E13" s="12"/>
      <c r="F13" s="14"/>
      <c r="G13" s="14"/>
      <c r="H13" s="14"/>
      <c r="I13" s="14"/>
      <c r="J13" s="14"/>
      <c r="K13" s="14"/>
      <c r="L13" s="15"/>
      <c r="M13" s="15"/>
      <c r="N13" s="15"/>
      <c r="O13" s="12"/>
      <c r="P13" s="12"/>
      <c r="Q13" s="12"/>
    </row>
    <row r="14" spans="1:17" ht="15" customHeight="1" thickTop="1" thickBot="1">
      <c r="B14" s="274" t="s">
        <v>0</v>
      </c>
      <c r="C14" s="274"/>
      <c r="D14" s="274"/>
      <c r="E14" s="274"/>
      <c r="F14" s="274"/>
      <c r="G14" s="274"/>
      <c r="H14" s="275"/>
      <c r="I14" s="276"/>
      <c r="J14" s="277"/>
      <c r="K14" s="278"/>
      <c r="L14" s="12"/>
      <c r="M14" s="12"/>
      <c r="N14" s="12"/>
      <c r="O14" s="12"/>
      <c r="P14" s="12"/>
      <c r="Q14" s="12"/>
    </row>
    <row r="15" spans="1:17" ht="15" customHeight="1" thickTop="1" thickBot="1">
      <c r="B15" s="12"/>
      <c r="C15" s="301" t="s">
        <v>196</v>
      </c>
      <c r="D15" s="292"/>
      <c r="E15" s="292"/>
      <c r="F15" s="292"/>
      <c r="G15" s="292"/>
      <c r="H15" s="293"/>
      <c r="I15" s="237"/>
      <c r="J15" s="237"/>
      <c r="K15" s="238"/>
      <c r="L15" s="12"/>
      <c r="M15" s="12"/>
      <c r="N15" s="12"/>
      <c r="O15" s="12"/>
      <c r="P15" s="12"/>
      <c r="Q15" s="12"/>
    </row>
    <row r="16" spans="1:17" ht="15" customHeight="1" thickTop="1" thickBot="1">
      <c r="B16" s="12"/>
      <c r="C16" s="294"/>
      <c r="D16" s="295"/>
      <c r="E16" s="295"/>
      <c r="F16" s="295"/>
      <c r="G16" s="295"/>
      <c r="H16" s="296"/>
      <c r="I16" s="237"/>
      <c r="J16" s="237"/>
      <c r="K16" s="238"/>
      <c r="L16" s="12"/>
      <c r="M16" s="12"/>
      <c r="N16" s="12"/>
      <c r="O16" s="12"/>
      <c r="P16" s="12"/>
      <c r="Q16" s="12"/>
    </row>
    <row r="17" spans="2:18" ht="15" customHeight="1" thickTop="1" thickBot="1">
      <c r="B17" s="12"/>
      <c r="C17" s="294"/>
      <c r="D17" s="295"/>
      <c r="E17" s="295"/>
      <c r="F17" s="295"/>
      <c r="G17" s="295"/>
      <c r="H17" s="296"/>
      <c r="I17" s="237"/>
      <c r="J17" s="237"/>
      <c r="K17" s="238"/>
      <c r="L17" s="12"/>
      <c r="M17" s="12"/>
      <c r="N17" s="12"/>
      <c r="O17" s="12"/>
      <c r="P17" s="12"/>
      <c r="Q17" s="12"/>
    </row>
    <row r="18" spans="2:18" ht="15" customHeight="1" thickTop="1" thickBot="1">
      <c r="B18" s="12"/>
      <c r="C18" s="297"/>
      <c r="D18" s="298"/>
      <c r="E18" s="298"/>
      <c r="F18" s="298"/>
      <c r="G18" s="298"/>
      <c r="H18" s="299"/>
      <c r="I18" s="237"/>
      <c r="J18" s="237"/>
      <c r="K18" s="238"/>
      <c r="L18" s="12"/>
      <c r="M18" s="12"/>
      <c r="N18" s="12"/>
      <c r="O18" s="12"/>
      <c r="P18" s="12"/>
      <c r="Q18" s="12"/>
    </row>
    <row r="19" spans="2:18" ht="15" customHeight="1" thickTop="1" thickBot="1">
      <c r="B19" s="12"/>
      <c r="C19" s="248"/>
      <c r="D19" s="248"/>
      <c r="E19" s="12"/>
      <c r="F19" s="243" t="s">
        <v>2</v>
      </c>
      <c r="G19" s="243"/>
      <c r="H19" s="243"/>
      <c r="I19" s="244"/>
      <c r="J19" s="244"/>
      <c r="K19" s="245"/>
      <c r="L19" s="246">
        <f>SUM(I15:K18)</f>
        <v>0</v>
      </c>
      <c r="M19" s="246"/>
      <c r="N19" s="246"/>
      <c r="O19" s="12"/>
      <c r="P19" s="12"/>
      <c r="Q19" s="12"/>
    </row>
    <row r="20" spans="2:18" s="135" customFormat="1" ht="15" customHeight="1" thickTop="1">
      <c r="B20" s="12"/>
      <c r="C20" s="136"/>
      <c r="D20" s="136"/>
      <c r="E20" s="12"/>
      <c r="F20" s="14"/>
      <c r="G20" s="14"/>
      <c r="H20" s="14"/>
      <c r="I20" s="14"/>
      <c r="J20" s="14"/>
      <c r="K20" s="14"/>
      <c r="L20" s="139"/>
      <c r="M20" s="139"/>
      <c r="N20" s="139"/>
      <c r="O20" s="12"/>
      <c r="P20" s="12"/>
      <c r="Q20" s="12"/>
    </row>
    <row r="21" spans="2:18" ht="15" customHeight="1" thickBot="1">
      <c r="B21" s="247" t="s">
        <v>83</v>
      </c>
      <c r="C21" s="247"/>
      <c r="D21" s="247"/>
      <c r="E21" s="247"/>
      <c r="F21" s="247"/>
      <c r="G21" s="247"/>
      <c r="H21" s="247"/>
      <c r="I21" s="247"/>
      <c r="J21" s="247"/>
      <c r="K21" s="247"/>
      <c r="L21" s="247"/>
      <c r="M21" s="247"/>
      <c r="N21" s="247"/>
      <c r="O21" s="247"/>
      <c r="P21" s="247"/>
      <c r="Q21" s="12"/>
    </row>
    <row r="22" spans="2:18" ht="15" customHeight="1" thickTop="1" thickBot="1">
      <c r="B22" s="12"/>
      <c r="C22" s="279" t="s">
        <v>122</v>
      </c>
      <c r="D22" s="280"/>
      <c r="E22" s="280"/>
      <c r="F22" s="280"/>
      <c r="G22" s="280"/>
      <c r="H22" s="281"/>
      <c r="I22" s="237"/>
      <c r="J22" s="237"/>
      <c r="K22" s="238"/>
      <c r="L22" s="12"/>
      <c r="M22" s="12"/>
      <c r="N22" s="12"/>
      <c r="O22" s="12"/>
      <c r="P22" s="12"/>
      <c r="Q22" s="12"/>
    </row>
    <row r="23" spans="2:18" ht="15" customHeight="1" thickTop="1" thickBot="1">
      <c r="B23" s="12"/>
      <c r="C23" s="282"/>
      <c r="D23" s="283"/>
      <c r="E23" s="283"/>
      <c r="F23" s="283"/>
      <c r="G23" s="283"/>
      <c r="H23" s="284"/>
      <c r="I23" s="237"/>
      <c r="J23" s="237"/>
      <c r="K23" s="238"/>
      <c r="L23" s="12"/>
      <c r="M23" s="12"/>
      <c r="N23" s="12"/>
      <c r="O23" s="12"/>
      <c r="P23" s="12"/>
      <c r="Q23" s="12"/>
    </row>
    <row r="24" spans="2:18" ht="15" customHeight="1" thickTop="1" thickBot="1">
      <c r="B24" s="12"/>
      <c r="C24" s="12"/>
      <c r="D24" s="12"/>
      <c r="E24" s="12"/>
      <c r="F24" s="243" t="s">
        <v>3</v>
      </c>
      <c r="G24" s="243"/>
      <c r="H24" s="243"/>
      <c r="I24" s="244"/>
      <c r="J24" s="244"/>
      <c r="K24" s="245"/>
      <c r="L24" s="246">
        <f>SUM(I22:K23)</f>
        <v>0</v>
      </c>
      <c r="M24" s="246"/>
      <c r="N24" s="246"/>
      <c r="O24" s="12"/>
      <c r="P24" s="12"/>
      <c r="Q24" s="12"/>
    </row>
    <row r="25" spans="2:18" s="135" customFormat="1" ht="15" customHeight="1" thickTop="1" thickBot="1">
      <c r="B25" s="12"/>
      <c r="C25" s="12"/>
      <c r="D25" s="12"/>
      <c r="E25" s="12"/>
      <c r="F25" s="14"/>
      <c r="G25" s="14"/>
      <c r="H25" s="14"/>
      <c r="I25" s="14"/>
      <c r="J25" s="14"/>
      <c r="K25" s="14"/>
      <c r="L25" s="139"/>
      <c r="M25" s="139"/>
      <c r="N25" s="139"/>
      <c r="O25" s="12"/>
      <c r="P25" s="12"/>
      <c r="Q25" s="12"/>
    </row>
    <row r="26" spans="2:18" s="135" customFormat="1" ht="15" customHeight="1" thickTop="1" thickBot="1">
      <c r="B26" s="285" t="s">
        <v>123</v>
      </c>
      <c r="C26" s="285"/>
      <c r="D26" s="285"/>
      <c r="E26" s="285"/>
      <c r="F26" s="285"/>
      <c r="G26" s="162"/>
      <c r="H26" s="302" t="s">
        <v>124</v>
      </c>
      <c r="I26" s="302"/>
      <c r="J26" s="302"/>
      <c r="K26" s="170"/>
      <c r="L26" s="236"/>
      <c r="M26" s="237"/>
      <c r="N26" s="238"/>
      <c r="O26" s="12"/>
      <c r="P26" s="12"/>
      <c r="Q26" s="12"/>
    </row>
    <row r="27" spans="2:18" ht="15" customHeight="1" thickTop="1">
      <c r="B27" s="12"/>
      <c r="C27" s="12"/>
      <c r="D27" s="12"/>
      <c r="E27" s="12"/>
      <c r="F27" s="14"/>
      <c r="G27" s="14"/>
      <c r="H27" s="14"/>
      <c r="I27" s="14"/>
      <c r="J27" s="14"/>
      <c r="K27" s="14"/>
      <c r="L27" s="15"/>
      <c r="M27" s="15"/>
      <c r="N27" s="15"/>
      <c r="O27" s="12"/>
      <c r="P27" s="12"/>
      <c r="Q27" s="12"/>
    </row>
    <row r="28" spans="2:18" ht="15" customHeight="1" thickBot="1">
      <c r="B28" s="247" t="s">
        <v>89</v>
      </c>
      <c r="C28" s="247"/>
      <c r="D28" s="247"/>
      <c r="E28" s="247"/>
      <c r="F28" s="247"/>
      <c r="G28" s="247"/>
      <c r="H28" s="247"/>
      <c r="I28" s="247"/>
      <c r="J28" s="247"/>
      <c r="K28" s="247"/>
      <c r="L28" s="247"/>
      <c r="M28" s="247"/>
      <c r="N28" s="247"/>
      <c r="O28" s="12"/>
      <c r="P28" s="12"/>
      <c r="Q28" s="12"/>
      <c r="R28" s="2"/>
    </row>
    <row r="29" spans="2:18" ht="15" customHeight="1" thickTop="1" thickBot="1">
      <c r="B29" s="12"/>
      <c r="C29" s="263" t="s">
        <v>120</v>
      </c>
      <c r="D29" s="264"/>
      <c r="E29" s="264"/>
      <c r="F29" s="264"/>
      <c r="G29" s="264"/>
      <c r="H29" s="265"/>
      <c r="I29" s="237"/>
      <c r="J29" s="237"/>
      <c r="K29" s="238"/>
      <c r="L29" s="12"/>
      <c r="M29" s="12"/>
      <c r="N29" s="12"/>
      <c r="O29" s="12"/>
      <c r="P29" s="12"/>
      <c r="Q29" s="12"/>
      <c r="R29" s="2"/>
    </row>
    <row r="30" spans="2:18" ht="15" customHeight="1" thickTop="1" thickBot="1">
      <c r="B30" s="12"/>
      <c r="C30" s="271" t="s">
        <v>121</v>
      </c>
      <c r="D30" s="272"/>
      <c r="E30" s="272"/>
      <c r="F30" s="272"/>
      <c r="G30" s="272"/>
      <c r="H30" s="273"/>
      <c r="I30" s="237"/>
      <c r="J30" s="237"/>
      <c r="K30" s="238"/>
      <c r="L30" s="12"/>
      <c r="M30" s="12"/>
      <c r="N30" s="12"/>
      <c r="O30" s="12"/>
      <c r="P30" s="12"/>
      <c r="Q30" s="12"/>
      <c r="R30" s="2"/>
    </row>
    <row r="31" spans="2:18" ht="15" customHeight="1" thickTop="1" thickBot="1">
      <c r="B31" s="16"/>
      <c r="C31" s="16"/>
      <c r="D31" s="16"/>
      <c r="E31" s="16"/>
      <c r="F31" s="243" t="s">
        <v>4</v>
      </c>
      <c r="G31" s="243"/>
      <c r="H31" s="243"/>
      <c r="I31" s="244"/>
      <c r="J31" s="244"/>
      <c r="K31" s="245"/>
      <c r="L31" s="246">
        <f>SUM(I29:K30)</f>
        <v>0</v>
      </c>
      <c r="M31" s="246"/>
      <c r="N31" s="246"/>
      <c r="O31" s="12"/>
      <c r="P31" s="12"/>
      <c r="Q31" s="12"/>
      <c r="R31" s="2"/>
    </row>
    <row r="32" spans="2:18" ht="15" customHeight="1" thickTop="1" thickBot="1">
      <c r="B32" s="12"/>
      <c r="C32" s="12"/>
      <c r="D32" s="12"/>
      <c r="E32" s="12"/>
      <c r="F32" s="14"/>
      <c r="G32" s="14"/>
      <c r="H32" s="14"/>
      <c r="I32" s="14"/>
      <c r="J32" s="14"/>
      <c r="K32" s="14"/>
      <c r="L32" s="15"/>
      <c r="M32" s="15"/>
      <c r="N32" s="15"/>
      <c r="O32" s="12"/>
      <c r="P32" s="12"/>
      <c r="Q32" s="12"/>
      <c r="R32" s="2"/>
    </row>
    <row r="33" spans="1:19" ht="15" customHeight="1" thickTop="1" thickBot="1">
      <c r="B33" s="239" t="s">
        <v>105</v>
      </c>
      <c r="C33" s="239"/>
      <c r="D33" s="239"/>
      <c r="E33" s="239"/>
      <c r="F33" s="239"/>
      <c r="G33" s="140"/>
      <c r="H33" s="140"/>
      <c r="I33" s="140"/>
      <c r="J33" s="140"/>
      <c r="K33" s="141"/>
      <c r="L33" s="236"/>
      <c r="M33" s="237"/>
      <c r="N33" s="238"/>
      <c r="O33" s="12"/>
      <c r="P33" s="12"/>
      <c r="Q33" s="12"/>
      <c r="R33" s="2"/>
    </row>
    <row r="34" spans="1:19" ht="15" customHeight="1" thickTop="1" thickBot="1">
      <c r="B34" s="5"/>
      <c r="C34" s="5"/>
      <c r="D34" s="5"/>
      <c r="E34" s="5"/>
      <c r="F34" s="5"/>
      <c r="G34" s="5"/>
      <c r="H34" s="5"/>
      <c r="I34" s="5"/>
      <c r="J34" s="5"/>
      <c r="K34" s="12"/>
      <c r="L34" s="11"/>
      <c r="M34" s="11"/>
      <c r="N34" s="11"/>
      <c r="O34" s="12"/>
      <c r="P34" s="12"/>
      <c r="Q34" s="12"/>
      <c r="R34" s="2"/>
    </row>
    <row r="35" spans="1:19" ht="15" customHeight="1" thickTop="1" thickBot="1">
      <c r="A35" s="120" t="s">
        <v>85</v>
      </c>
      <c r="B35" s="261" t="s">
        <v>88</v>
      </c>
      <c r="C35" s="261"/>
      <c r="D35" s="261"/>
      <c r="E35" s="261"/>
      <c r="F35" s="261"/>
      <c r="G35" s="261"/>
      <c r="H35" s="261"/>
      <c r="I35" s="261"/>
      <c r="J35" s="261"/>
      <c r="K35" s="17"/>
      <c r="L35" s="236"/>
      <c r="M35" s="237"/>
      <c r="N35" s="238"/>
      <c r="O35" s="12"/>
      <c r="P35" s="12"/>
      <c r="Q35" s="12"/>
      <c r="R35" s="2"/>
    </row>
    <row r="36" spans="1:19" ht="15" customHeight="1" thickTop="1">
      <c r="B36" s="7"/>
      <c r="C36" s="7"/>
      <c r="D36" s="7"/>
      <c r="E36" s="7"/>
      <c r="F36" s="7"/>
      <c r="G36" s="7"/>
      <c r="H36" s="7"/>
      <c r="I36" s="7"/>
      <c r="J36" s="7"/>
      <c r="K36" s="16"/>
      <c r="L36" s="11"/>
      <c r="M36" s="11"/>
      <c r="N36" s="11"/>
      <c r="O36" s="12"/>
      <c r="P36" s="12"/>
      <c r="Q36" s="12"/>
      <c r="R36" s="2"/>
    </row>
    <row r="37" spans="1:19" ht="15" customHeight="1" thickBot="1">
      <c r="B37" s="12"/>
      <c r="C37" s="12"/>
      <c r="D37" s="12"/>
      <c r="E37" s="12"/>
      <c r="F37" s="12"/>
      <c r="G37" s="12"/>
      <c r="H37" s="12"/>
      <c r="I37" s="12"/>
      <c r="J37" s="12"/>
      <c r="K37" s="12"/>
      <c r="L37" s="12"/>
      <c r="M37" s="12"/>
      <c r="N37" s="12"/>
      <c r="O37" s="12"/>
      <c r="P37" s="12"/>
      <c r="Q37" s="12"/>
      <c r="R37" s="2"/>
    </row>
    <row r="38" spans="1:19" ht="15" customHeight="1" thickTop="1" thickBot="1">
      <c r="B38" s="12"/>
      <c r="C38" s="12"/>
      <c r="D38" s="12"/>
      <c r="E38" s="12"/>
      <c r="F38" s="262" t="s">
        <v>14</v>
      </c>
      <c r="G38" s="262"/>
      <c r="H38" s="262"/>
      <c r="I38" s="262"/>
      <c r="J38" s="262"/>
      <c r="K38" s="18"/>
      <c r="L38" s="266">
        <f>SUM(L12,L19,L24,L26,L31,L33,L35)</f>
        <v>0</v>
      </c>
      <c r="M38" s="267"/>
      <c r="N38" s="268"/>
      <c r="O38" s="81">
        <f>L38</f>
        <v>0</v>
      </c>
      <c r="P38" s="12"/>
      <c r="Q38" s="12"/>
      <c r="R38" s="2"/>
    </row>
    <row r="39" spans="1:19" ht="15" customHeight="1" thickTop="1">
      <c r="B39" s="12"/>
      <c r="C39" s="12"/>
      <c r="D39" s="12"/>
      <c r="E39" s="12"/>
      <c r="F39" s="10"/>
      <c r="G39" s="10"/>
      <c r="H39" s="10"/>
      <c r="I39" s="10"/>
      <c r="J39" s="10"/>
      <c r="K39" s="12"/>
      <c r="L39" s="15"/>
      <c r="M39" s="11"/>
      <c r="N39" s="11"/>
      <c r="O39" s="12"/>
      <c r="P39" s="12"/>
      <c r="Q39" s="12"/>
      <c r="R39" s="2"/>
    </row>
    <row r="40" spans="1:19" ht="15" customHeight="1" thickBot="1">
      <c r="B40" s="12"/>
      <c r="C40" s="19"/>
      <c r="D40" s="19"/>
      <c r="E40" s="19"/>
      <c r="F40" s="19"/>
      <c r="G40" s="19"/>
      <c r="H40" s="19"/>
      <c r="I40" s="33"/>
      <c r="J40" s="33"/>
      <c r="K40" s="33"/>
      <c r="L40" s="33"/>
      <c r="M40" s="33"/>
      <c r="N40" s="33"/>
      <c r="O40" s="12"/>
      <c r="P40" s="12"/>
      <c r="Q40" s="12"/>
      <c r="R40" s="2"/>
    </row>
    <row r="41" spans="1:19" ht="15" customHeight="1">
      <c r="A41" s="9"/>
      <c r="B41" s="20"/>
      <c r="C41" s="21"/>
      <c r="D41" s="21"/>
      <c r="E41" s="21"/>
      <c r="F41" s="21"/>
      <c r="G41" s="21"/>
      <c r="H41" s="21"/>
      <c r="I41" s="21"/>
      <c r="J41" s="21"/>
      <c r="K41" s="21"/>
      <c r="L41" s="21"/>
      <c r="M41" s="21"/>
      <c r="N41" s="21"/>
      <c r="O41" s="20"/>
      <c r="P41" s="20"/>
      <c r="Q41" s="20"/>
      <c r="R41" s="2"/>
    </row>
    <row r="42" spans="1:19" ht="15" customHeight="1" thickBot="1">
      <c r="B42" s="261" t="s">
        <v>87</v>
      </c>
      <c r="C42" s="261"/>
      <c r="D42" s="261"/>
      <c r="E42" s="261"/>
      <c r="F42" s="261"/>
      <c r="G42" s="261"/>
      <c r="H42" s="261"/>
      <c r="I42" s="261"/>
      <c r="J42" s="261"/>
      <c r="K42" s="12"/>
      <c r="L42" s="12"/>
      <c r="M42" s="12"/>
      <c r="N42" s="12"/>
      <c r="O42" s="12"/>
      <c r="P42" s="12"/>
      <c r="Q42" s="12"/>
      <c r="R42" s="2"/>
    </row>
    <row r="43" spans="1:19" ht="15" customHeight="1" thickTop="1">
      <c r="B43" s="8"/>
      <c r="C43" s="8"/>
      <c r="D43" s="8"/>
      <c r="E43" s="8"/>
      <c r="F43" s="8"/>
      <c r="G43" s="8"/>
      <c r="H43" s="8"/>
      <c r="I43" s="8"/>
      <c r="J43" s="8"/>
      <c r="K43" s="8"/>
      <c r="L43" s="8"/>
      <c r="M43" s="8"/>
      <c r="N43" s="8"/>
      <c r="O43" s="12"/>
      <c r="P43" s="12"/>
      <c r="Q43" s="12"/>
      <c r="R43" s="2"/>
    </row>
    <row r="44" spans="1:19" ht="15" customHeight="1">
      <c r="B44" s="269" t="s">
        <v>91</v>
      </c>
      <c r="C44" s="269"/>
      <c r="D44" s="269"/>
      <c r="E44" s="269"/>
      <c r="F44" s="269"/>
      <c r="G44" s="269"/>
      <c r="H44" s="269"/>
      <c r="I44" s="269"/>
      <c r="J44" s="269"/>
      <c r="K44" s="270"/>
      <c r="L44" s="251"/>
      <c r="M44" s="252"/>
      <c r="N44" s="253"/>
      <c r="O44" s="71">
        <f>L44</f>
        <v>0</v>
      </c>
      <c r="P44" s="12"/>
      <c r="Q44" s="12"/>
      <c r="R44" s="2"/>
    </row>
    <row r="45" spans="1:19" ht="15" customHeight="1">
      <c r="B45" s="260" t="s">
        <v>38</v>
      </c>
      <c r="C45" s="260"/>
      <c r="D45" s="260"/>
      <c r="E45" s="260"/>
      <c r="F45" s="260"/>
      <c r="G45" s="260"/>
      <c r="H45" s="260"/>
      <c r="I45" s="260"/>
      <c r="J45" s="260"/>
      <c r="K45" s="8"/>
      <c r="L45" s="8"/>
      <c r="M45" s="8"/>
      <c r="N45" s="8"/>
      <c r="O45" s="71"/>
      <c r="P45" s="12"/>
      <c r="Q45" s="12"/>
      <c r="R45" s="2"/>
      <c r="S45" s="70"/>
    </row>
    <row r="46" spans="1:19" ht="15" customHeight="1">
      <c r="B46" s="114"/>
      <c r="C46" s="269" t="s">
        <v>92</v>
      </c>
      <c r="D46" s="269"/>
      <c r="E46" s="269"/>
      <c r="F46" s="269"/>
      <c r="G46" s="269"/>
      <c r="H46" s="269"/>
      <c r="I46" s="269"/>
      <c r="J46" s="269"/>
      <c r="K46" s="270"/>
      <c r="L46" s="251"/>
      <c r="M46" s="252"/>
      <c r="N46" s="253"/>
      <c r="O46" s="71">
        <f>L46</f>
        <v>0</v>
      </c>
      <c r="R46" s="2"/>
    </row>
    <row r="47" spans="1:19" ht="15" customHeight="1">
      <c r="B47" s="8"/>
      <c r="C47" s="8"/>
      <c r="D47" s="8"/>
      <c r="E47" s="8"/>
      <c r="F47" s="8"/>
      <c r="G47" s="8"/>
      <c r="H47" s="8"/>
      <c r="I47" s="8"/>
      <c r="J47" s="8"/>
      <c r="K47" s="8"/>
      <c r="L47" s="8"/>
      <c r="M47" s="8"/>
      <c r="N47" s="8"/>
      <c r="O47" s="71"/>
      <c r="R47" s="2"/>
    </row>
    <row r="48" spans="1:19" ht="15" customHeight="1">
      <c r="B48" s="114"/>
      <c r="C48" s="269" t="s">
        <v>86</v>
      </c>
      <c r="D48" s="269"/>
      <c r="E48" s="269"/>
      <c r="F48" s="269"/>
      <c r="G48" s="269"/>
      <c r="H48" s="269"/>
      <c r="I48" s="269"/>
      <c r="J48" s="269"/>
      <c r="K48" s="270"/>
      <c r="L48" s="254"/>
      <c r="M48" s="255"/>
      <c r="N48" s="256"/>
      <c r="O48" s="71">
        <f>L48</f>
        <v>0</v>
      </c>
      <c r="R48" s="2"/>
    </row>
    <row r="49" spans="1:18">
      <c r="R49" s="2"/>
    </row>
    <row r="50" spans="1:18">
      <c r="A50" s="257"/>
      <c r="B50" s="257"/>
      <c r="C50" s="257"/>
      <c r="R50" s="2"/>
    </row>
    <row r="51" spans="1:18" ht="15" customHeight="1">
      <c r="A51" s="22"/>
      <c r="B51" s="258"/>
      <c r="C51" s="258"/>
      <c r="D51" s="258"/>
      <c r="E51" s="258"/>
      <c r="F51" s="258"/>
      <c r="G51" s="258"/>
      <c r="H51" s="258"/>
      <c r="I51" s="258"/>
      <c r="J51" s="258"/>
      <c r="K51" s="258"/>
      <c r="L51" s="258"/>
      <c r="M51" s="258"/>
      <c r="N51" s="258"/>
      <c r="O51" s="258"/>
      <c r="P51" s="258"/>
      <c r="Q51" s="258"/>
      <c r="R51" s="2"/>
    </row>
    <row r="52" spans="1:18">
      <c r="B52" s="259"/>
      <c r="C52" s="259"/>
      <c r="D52" s="259"/>
      <c r="E52" s="259"/>
      <c r="F52" s="259"/>
      <c r="G52" s="259"/>
      <c r="H52" s="259"/>
      <c r="I52" s="259"/>
      <c r="J52" s="259"/>
      <c r="K52" s="259"/>
      <c r="L52" s="259"/>
      <c r="M52" s="259"/>
      <c r="N52" s="259"/>
      <c r="O52" s="259"/>
      <c r="P52" s="259"/>
      <c r="Q52" s="259"/>
      <c r="R52" s="2"/>
    </row>
    <row r="53" spans="1:18">
      <c r="B53" s="259"/>
      <c r="C53" s="259"/>
      <c r="D53" s="259"/>
      <c r="E53" s="259"/>
      <c r="F53" s="259"/>
      <c r="G53" s="259"/>
      <c r="H53" s="259"/>
      <c r="I53" s="259"/>
      <c r="J53" s="259"/>
      <c r="K53" s="259"/>
      <c r="L53" s="259"/>
      <c r="M53" s="259"/>
      <c r="N53" s="259"/>
      <c r="O53" s="259"/>
      <c r="P53" s="259"/>
      <c r="Q53" s="259"/>
      <c r="R53" s="2"/>
    </row>
    <row r="54" spans="1:18">
      <c r="B54" s="259"/>
      <c r="C54" s="259"/>
      <c r="D54" s="259"/>
      <c r="E54" s="259"/>
      <c r="F54" s="259"/>
      <c r="G54" s="259"/>
      <c r="H54" s="259"/>
      <c r="I54" s="259"/>
      <c r="J54" s="259"/>
      <c r="K54" s="259"/>
      <c r="L54" s="259"/>
      <c r="M54" s="259"/>
      <c r="N54" s="259"/>
      <c r="O54" s="259"/>
      <c r="P54" s="259"/>
      <c r="Q54" s="259"/>
      <c r="R54" s="2"/>
    </row>
    <row r="55" spans="1:18">
      <c r="B55" s="259"/>
      <c r="C55" s="259"/>
      <c r="D55" s="259"/>
      <c r="E55" s="259"/>
      <c r="F55" s="259"/>
      <c r="G55" s="259"/>
      <c r="H55" s="259"/>
      <c r="I55" s="259"/>
      <c r="J55" s="259"/>
      <c r="K55" s="259"/>
      <c r="L55" s="259"/>
      <c r="M55" s="259"/>
      <c r="N55" s="259"/>
      <c r="O55" s="259"/>
      <c r="P55" s="259"/>
      <c r="Q55" s="259"/>
      <c r="R55" s="2"/>
    </row>
    <row r="56" spans="1:18">
      <c r="B56" s="249"/>
      <c r="C56" s="249"/>
      <c r="D56" s="249"/>
      <c r="E56" s="249"/>
      <c r="R56" s="2"/>
    </row>
    <row r="57" spans="1:18">
      <c r="R57" s="2"/>
    </row>
    <row r="58" spans="1:18">
      <c r="R58" s="2"/>
    </row>
    <row r="59" spans="1:18">
      <c r="R59" s="2"/>
    </row>
    <row r="60" spans="1:18">
      <c r="R60" s="24"/>
    </row>
    <row r="61" spans="1:18">
      <c r="R61" s="24"/>
    </row>
    <row r="62" spans="1:18">
      <c r="R62" s="2"/>
    </row>
    <row r="63" spans="1:18">
      <c r="R63" s="2"/>
    </row>
    <row r="64" spans="1:18">
      <c r="R64" s="2"/>
    </row>
    <row r="65" spans="18:18">
      <c r="R65" s="2"/>
    </row>
    <row r="66" spans="18:18">
      <c r="R66" s="2"/>
    </row>
    <row r="67" spans="18:18">
      <c r="R67" s="2"/>
    </row>
    <row r="68" spans="18:18">
      <c r="R68" s="2"/>
    </row>
    <row r="69" spans="18:18">
      <c r="R69" s="2"/>
    </row>
    <row r="70" spans="18:18">
      <c r="R70" s="2"/>
    </row>
    <row r="71" spans="18:18">
      <c r="R71" s="2"/>
    </row>
    <row r="72" spans="18:18">
      <c r="R72" s="2"/>
    </row>
    <row r="73" spans="18:18">
      <c r="R73" s="2"/>
    </row>
    <row r="74" spans="18:18">
      <c r="R74" s="2"/>
    </row>
    <row r="75" spans="18:18">
      <c r="R75" s="2"/>
    </row>
    <row r="76" spans="18:18">
      <c r="R76" s="2"/>
    </row>
    <row r="77" spans="18:18">
      <c r="R77" s="2"/>
    </row>
    <row r="78" spans="18:18">
      <c r="R78" s="2"/>
    </row>
    <row r="79" spans="18:18">
      <c r="R79" s="2"/>
    </row>
    <row r="80" spans="18:18">
      <c r="R80" s="2"/>
    </row>
    <row r="81" spans="18:18">
      <c r="R81" s="2"/>
    </row>
    <row r="82" spans="18:18">
      <c r="R82" s="2"/>
    </row>
    <row r="83" spans="18:18">
      <c r="R83" s="2"/>
    </row>
    <row r="84" spans="18:18">
      <c r="R84" s="2"/>
    </row>
    <row r="85" spans="18:18">
      <c r="R85" s="2"/>
    </row>
    <row r="86" spans="18:18">
      <c r="R86" s="2"/>
    </row>
    <row r="87" spans="18:18">
      <c r="R87" s="2"/>
    </row>
    <row r="88" spans="18:18">
      <c r="R88" s="2"/>
    </row>
    <row r="89" spans="18:18">
      <c r="R89" s="2"/>
    </row>
    <row r="90" spans="18:18">
      <c r="R90" s="2"/>
    </row>
    <row r="91" spans="18:18">
      <c r="R91" s="2"/>
    </row>
    <row r="92" spans="18:18">
      <c r="R92" s="2"/>
    </row>
    <row r="93" spans="18:18">
      <c r="R93" s="2"/>
    </row>
    <row r="94" spans="18:18">
      <c r="R94" s="2"/>
    </row>
    <row r="95" spans="18:18">
      <c r="R95" s="2"/>
    </row>
    <row r="96" spans="18:18">
      <c r="R96" s="2"/>
    </row>
    <row r="97" spans="18:18">
      <c r="R97" s="2"/>
    </row>
    <row r="98" spans="18:18">
      <c r="R98" s="2"/>
    </row>
    <row r="99" spans="18:18">
      <c r="R99" s="2"/>
    </row>
    <row r="100" spans="18:18">
      <c r="R100" s="2"/>
    </row>
    <row r="101" spans="18:18">
      <c r="R101" s="2"/>
    </row>
    <row r="102" spans="18:18">
      <c r="R102" s="2"/>
    </row>
    <row r="103" spans="18:18">
      <c r="R103" s="2"/>
    </row>
    <row r="104" spans="18:18">
      <c r="R104" s="2"/>
    </row>
    <row r="105" spans="18:18">
      <c r="R105" s="2"/>
    </row>
    <row r="106" spans="18:18">
      <c r="R106" s="2"/>
    </row>
    <row r="107" spans="18:18">
      <c r="R107" s="2"/>
    </row>
    <row r="108" spans="18:18">
      <c r="R108" s="2"/>
    </row>
    <row r="109" spans="18:18">
      <c r="R109" s="2"/>
    </row>
    <row r="110" spans="18:18">
      <c r="R110" s="2"/>
    </row>
    <row r="111" spans="18:18">
      <c r="R111" s="2"/>
    </row>
    <row r="112" spans="18:18">
      <c r="R112" s="2"/>
    </row>
    <row r="113" spans="18:18">
      <c r="R113" s="2"/>
    </row>
    <row r="114" spans="18:18">
      <c r="R114" s="2"/>
    </row>
    <row r="115" spans="18:18">
      <c r="R115" s="2"/>
    </row>
    <row r="116" spans="18:18">
      <c r="R116" s="2"/>
    </row>
    <row r="117" spans="18:18">
      <c r="R117" s="2"/>
    </row>
    <row r="118" spans="18:18">
      <c r="R118" s="2"/>
    </row>
    <row r="119" spans="18:18">
      <c r="R119" s="2"/>
    </row>
    <row r="120" spans="18:18">
      <c r="R120" s="2"/>
    </row>
    <row r="121" spans="18:18">
      <c r="R121" s="2"/>
    </row>
    <row r="122" spans="18:18">
      <c r="R122" s="2"/>
    </row>
    <row r="123" spans="18:18">
      <c r="R123" s="2"/>
    </row>
    <row r="124" spans="18:18">
      <c r="R124" s="2"/>
    </row>
    <row r="125" spans="18:18">
      <c r="R125" s="2"/>
    </row>
  </sheetData>
  <sheetProtection sheet="1" objects="1" scenarios="1"/>
  <mergeCells count="62">
    <mergeCell ref="C46:K46"/>
    <mergeCell ref="C48:K48"/>
    <mergeCell ref="A1:C1"/>
    <mergeCell ref="B7:D7"/>
    <mergeCell ref="F7:H7"/>
    <mergeCell ref="I7:K7"/>
    <mergeCell ref="B5:G5"/>
    <mergeCell ref="C8:H11"/>
    <mergeCell ref="I8:K8"/>
    <mergeCell ref="I9:K9"/>
    <mergeCell ref="F12:K12"/>
    <mergeCell ref="C15:H18"/>
    <mergeCell ref="I15:K15"/>
    <mergeCell ref="I16:K16"/>
    <mergeCell ref="I17:K17"/>
    <mergeCell ref="H26:J26"/>
    <mergeCell ref="I11:K11"/>
    <mergeCell ref="B14:H14"/>
    <mergeCell ref="I14:K14"/>
    <mergeCell ref="C22:H23"/>
    <mergeCell ref="B26:F26"/>
    <mergeCell ref="L38:N38"/>
    <mergeCell ref="B42:J42"/>
    <mergeCell ref="B44:K44"/>
    <mergeCell ref="L44:N44"/>
    <mergeCell ref="I30:K30"/>
    <mergeCell ref="F31:K31"/>
    <mergeCell ref="L31:N31"/>
    <mergeCell ref="L33:N33"/>
    <mergeCell ref="C30:H30"/>
    <mergeCell ref="I10:K10"/>
    <mergeCell ref="B56:E56"/>
    <mergeCell ref="B3:N3"/>
    <mergeCell ref="L46:N46"/>
    <mergeCell ref="L48:N48"/>
    <mergeCell ref="A50:C50"/>
    <mergeCell ref="B51:Q51"/>
    <mergeCell ref="B52:Q52"/>
    <mergeCell ref="B53:Q53"/>
    <mergeCell ref="B45:J45"/>
    <mergeCell ref="B35:J35"/>
    <mergeCell ref="L35:N35"/>
    <mergeCell ref="B54:Q54"/>
    <mergeCell ref="B55:Q55"/>
    <mergeCell ref="F38:J38"/>
    <mergeCell ref="C29:H29"/>
    <mergeCell ref="I1:K1"/>
    <mergeCell ref="L26:N26"/>
    <mergeCell ref="B33:F33"/>
    <mergeCell ref="E1:G1"/>
    <mergeCell ref="F24:K24"/>
    <mergeCell ref="L24:N24"/>
    <mergeCell ref="B28:N28"/>
    <mergeCell ref="I29:K29"/>
    <mergeCell ref="C19:D19"/>
    <mergeCell ref="F19:K19"/>
    <mergeCell ref="L19:N19"/>
    <mergeCell ref="I22:K22"/>
    <mergeCell ref="I18:K18"/>
    <mergeCell ref="I23:K23"/>
    <mergeCell ref="B21:P21"/>
    <mergeCell ref="L12:N12"/>
  </mergeCells>
  <conditionalFormatting sqref="B44:K44">
    <cfRule type="dataBar" priority="24">
      <dataBar>
        <cfvo type="min"/>
        <cfvo type="max"/>
        <color rgb="FF638EC6"/>
      </dataBar>
      <extLst>
        <ext xmlns:x14="http://schemas.microsoft.com/office/spreadsheetml/2009/9/main" uri="{B025F937-C7B1-47D3-B67F-A62EFF666E3E}">
          <x14:id>{A764C02A-B18B-4044-BD72-748ACE8ECB5A}</x14:id>
        </ext>
      </extLst>
    </cfRule>
  </conditionalFormatting>
  <hyperlinks>
    <hyperlink ref="A1:C1" location="'UD REF'!A1" display="VOLVER A UD REF"/>
    <hyperlink ref="E1:G1" location="COSTES!A1" display="VOLVER A COSTES"/>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A764C02A-B18B-4044-BD72-748ACE8ECB5A}">
            <x14:dataBar minLength="0" maxLength="100" negativeBarColorSameAsPositive="1" axisPosition="none">
              <x14:cfvo type="min"/>
              <x14:cfvo type="max"/>
            </x14:dataBar>
          </x14:cfRule>
          <xm:sqref>B44:K44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showGridLines="0" zoomScaleNormal="100" workbookViewId="0">
      <selection activeCell="E1" sqref="E1:G1"/>
    </sheetView>
  </sheetViews>
  <sheetFormatPr baseColWidth="10" defaultColWidth="9.140625" defaultRowHeight="15"/>
  <cols>
    <col min="1" max="1" width="4" style="3" customWidth="1"/>
    <col min="2" max="2" width="4.5703125" style="3" customWidth="1"/>
    <col min="3" max="5" width="9.140625" style="3"/>
    <col min="6" max="14" width="4.7109375" style="3" customWidth="1"/>
    <col min="15" max="15" width="3.5703125" style="3" customWidth="1"/>
    <col min="16" max="16" width="2.42578125" style="3" customWidth="1"/>
    <col min="17" max="17" width="2.7109375" style="3" customWidth="1"/>
    <col min="18" max="18" width="9.140625" style="3" customWidth="1"/>
    <col min="19" max="16384" width="9.140625" style="3"/>
  </cols>
  <sheetData>
    <row r="1" spans="1:17" s="65" customFormat="1" ht="28.5" customHeight="1">
      <c r="A1" s="286" t="s">
        <v>197</v>
      </c>
      <c r="B1" s="287"/>
      <c r="C1" s="288"/>
      <c r="E1" s="240" t="s">
        <v>198</v>
      </c>
      <c r="F1" s="241"/>
      <c r="G1" s="242"/>
    </row>
    <row r="2" spans="1:17" ht="5.25" customHeight="1">
      <c r="A2" s="106"/>
      <c r="B2" s="12"/>
      <c r="C2" s="13"/>
      <c r="D2" s="13"/>
      <c r="E2" s="13"/>
      <c r="F2" s="13"/>
      <c r="G2" s="13"/>
      <c r="H2" s="13"/>
      <c r="I2" s="13"/>
      <c r="J2" s="13"/>
      <c r="K2" s="13"/>
      <c r="L2" s="13"/>
      <c r="M2" s="13"/>
      <c r="N2" s="13"/>
      <c r="O2" s="12"/>
      <c r="P2" s="12"/>
      <c r="Q2" s="12"/>
    </row>
    <row r="3" spans="1:17" ht="21.75" customHeight="1">
      <c r="A3" s="106"/>
      <c r="B3" s="309" t="s">
        <v>15</v>
      </c>
      <c r="C3" s="309"/>
      <c r="D3" s="309"/>
      <c r="E3" s="309"/>
      <c r="F3" s="309"/>
      <c r="G3" s="309"/>
      <c r="H3" s="309"/>
      <c r="I3" s="309"/>
      <c r="J3" s="309"/>
      <c r="K3" s="309"/>
      <c r="L3" s="309"/>
      <c r="M3" s="309"/>
      <c r="N3" s="309"/>
      <c r="O3" s="12"/>
      <c r="P3" s="12"/>
      <c r="Q3" s="12"/>
    </row>
    <row r="4" spans="1:17" ht="17.25" customHeight="1">
      <c r="A4" s="106"/>
      <c r="B4" s="12"/>
      <c r="C4" s="12"/>
      <c r="D4" s="12"/>
      <c r="E4" s="12"/>
      <c r="F4" s="12"/>
      <c r="G4" s="12"/>
      <c r="H4" s="12"/>
      <c r="I4" s="12"/>
      <c r="J4" s="12"/>
      <c r="K4" s="12"/>
      <c r="L4" s="12"/>
      <c r="M4" s="12"/>
      <c r="N4" s="12"/>
      <c r="O4" s="12"/>
      <c r="P4" s="12"/>
      <c r="Q4" s="12"/>
    </row>
    <row r="5" spans="1:17" s="65" customFormat="1" ht="15" customHeight="1" thickBot="1">
      <c r="A5" s="106"/>
      <c r="B5" s="261" t="s">
        <v>81</v>
      </c>
      <c r="C5" s="261"/>
      <c r="D5" s="261"/>
      <c r="E5" s="261"/>
      <c r="F5" s="261"/>
      <c r="G5" s="261"/>
      <c r="H5" s="12"/>
      <c r="I5" s="12"/>
      <c r="J5" s="12"/>
      <c r="K5" s="12"/>
      <c r="L5" s="12"/>
      <c r="M5" s="12"/>
      <c r="N5" s="12"/>
      <c r="O5" s="12"/>
      <c r="P5" s="12"/>
      <c r="Q5" s="12"/>
    </row>
    <row r="6" spans="1:17" s="65" customFormat="1" ht="15" customHeight="1" thickTop="1">
      <c r="A6" s="106"/>
      <c r="B6" s="12"/>
      <c r="C6" s="12"/>
      <c r="D6" s="12"/>
      <c r="E6" s="12"/>
      <c r="F6" s="12"/>
      <c r="G6" s="12"/>
      <c r="H6" s="12"/>
      <c r="I6" s="12"/>
      <c r="J6" s="12"/>
      <c r="K6" s="12"/>
      <c r="L6" s="12"/>
      <c r="M6" s="12"/>
      <c r="N6" s="12"/>
      <c r="O6" s="12"/>
      <c r="P6" s="12"/>
      <c r="Q6" s="12"/>
    </row>
    <row r="7" spans="1:17" ht="15" customHeight="1" thickBot="1">
      <c r="A7" s="12"/>
      <c r="B7" s="247" t="s">
        <v>20</v>
      </c>
      <c r="C7" s="247"/>
      <c r="D7" s="247"/>
      <c r="E7" s="12"/>
      <c r="F7" s="308"/>
      <c r="G7" s="308"/>
      <c r="H7" s="308"/>
      <c r="I7" s="307"/>
      <c r="J7" s="307"/>
      <c r="K7" s="307"/>
      <c r="L7" s="12"/>
      <c r="M7" s="12"/>
      <c r="N7" s="12"/>
      <c r="O7" s="12"/>
      <c r="P7" s="12"/>
      <c r="Q7" s="12"/>
    </row>
    <row r="8" spans="1:17" ht="15" customHeight="1" thickTop="1" thickBot="1">
      <c r="A8" s="12"/>
      <c r="B8" s="12"/>
      <c r="C8" s="291" t="s">
        <v>172</v>
      </c>
      <c r="D8" s="292"/>
      <c r="E8" s="292"/>
      <c r="F8" s="292"/>
      <c r="G8" s="292"/>
      <c r="H8" s="293"/>
      <c r="I8" s="304"/>
      <c r="J8" s="237"/>
      <c r="K8" s="238"/>
      <c r="L8" s="12"/>
      <c r="M8" s="12"/>
      <c r="N8" s="12"/>
      <c r="O8" s="12"/>
      <c r="P8" s="12"/>
      <c r="Q8" s="12"/>
    </row>
    <row r="9" spans="1:17" s="6" customFormat="1" ht="15" customHeight="1" thickTop="1" thickBot="1">
      <c r="A9" s="12"/>
      <c r="B9" s="12"/>
      <c r="C9" s="294"/>
      <c r="D9" s="295"/>
      <c r="E9" s="295"/>
      <c r="F9" s="295"/>
      <c r="G9" s="295"/>
      <c r="H9" s="296"/>
      <c r="I9" s="304"/>
      <c r="J9" s="237"/>
      <c r="K9" s="238"/>
      <c r="L9" s="12"/>
      <c r="M9" s="12"/>
      <c r="N9" s="12"/>
      <c r="O9" s="12"/>
      <c r="P9" s="12"/>
      <c r="Q9" s="12"/>
    </row>
    <row r="10" spans="1:17" s="6" customFormat="1" ht="15" customHeight="1" thickTop="1" thickBot="1">
      <c r="A10" s="12"/>
      <c r="B10" s="12"/>
      <c r="C10" s="294"/>
      <c r="D10" s="295"/>
      <c r="E10" s="295"/>
      <c r="F10" s="295"/>
      <c r="G10" s="295"/>
      <c r="H10" s="296"/>
      <c r="I10" s="304"/>
      <c r="J10" s="237"/>
      <c r="K10" s="238"/>
      <c r="L10" s="12"/>
      <c r="M10" s="12"/>
      <c r="N10" s="12"/>
      <c r="O10" s="12"/>
      <c r="P10" s="12"/>
      <c r="Q10" s="12"/>
    </row>
    <row r="11" spans="1:17" ht="15" customHeight="1" thickTop="1" thickBot="1">
      <c r="A11" s="12"/>
      <c r="B11" s="12"/>
      <c r="C11" s="297"/>
      <c r="D11" s="298"/>
      <c r="E11" s="298"/>
      <c r="F11" s="298"/>
      <c r="G11" s="298"/>
      <c r="H11" s="299"/>
      <c r="I11" s="304"/>
      <c r="J11" s="237"/>
      <c r="K11" s="238"/>
      <c r="L11" s="12"/>
      <c r="M11" s="12"/>
      <c r="N11" s="12"/>
      <c r="O11" s="12"/>
      <c r="P11" s="12"/>
      <c r="Q11" s="12"/>
    </row>
    <row r="12" spans="1:17" ht="15" customHeight="1" thickTop="1" thickBot="1">
      <c r="A12" s="12"/>
      <c r="B12" s="12"/>
      <c r="C12" s="12"/>
      <c r="D12" s="12"/>
      <c r="E12" s="12"/>
      <c r="F12" s="243" t="s">
        <v>1</v>
      </c>
      <c r="G12" s="243"/>
      <c r="H12" s="243"/>
      <c r="I12" s="243"/>
      <c r="J12" s="243"/>
      <c r="K12" s="300"/>
      <c r="L12" s="266">
        <f>SUM(F8:K11)</f>
        <v>0</v>
      </c>
      <c r="M12" s="305"/>
      <c r="N12" s="306"/>
      <c r="O12" s="12"/>
      <c r="P12" s="12"/>
      <c r="Q12" s="12"/>
    </row>
    <row r="13" spans="1:17" ht="15" customHeight="1" thickTop="1" thickBot="1">
      <c r="A13" s="12"/>
      <c r="B13" s="12"/>
      <c r="C13" s="12"/>
      <c r="D13" s="12"/>
      <c r="E13" s="12"/>
      <c r="F13" s="14"/>
      <c r="G13" s="14"/>
      <c r="H13" s="14"/>
      <c r="I13" s="14"/>
      <c r="J13" s="14"/>
      <c r="K13" s="14"/>
      <c r="L13" s="15"/>
      <c r="M13" s="15"/>
      <c r="N13" s="15"/>
      <c r="O13" s="12"/>
      <c r="P13" s="12"/>
      <c r="Q13" s="12"/>
    </row>
    <row r="14" spans="1:17" ht="15" customHeight="1" thickTop="1" thickBot="1">
      <c r="A14" s="12"/>
      <c r="B14" s="274" t="s">
        <v>0</v>
      </c>
      <c r="C14" s="274"/>
      <c r="D14" s="274"/>
      <c r="E14" s="274"/>
      <c r="F14" s="274"/>
      <c r="G14" s="274"/>
      <c r="H14" s="275"/>
      <c r="I14" s="276"/>
      <c r="J14" s="277"/>
      <c r="K14" s="278"/>
      <c r="L14" s="12"/>
      <c r="M14" s="12"/>
      <c r="N14" s="12"/>
      <c r="O14" s="12"/>
      <c r="P14" s="12"/>
      <c r="Q14" s="12"/>
    </row>
    <row r="15" spans="1:17" ht="15" customHeight="1" thickTop="1" thickBot="1">
      <c r="A15" s="12"/>
      <c r="B15" s="12"/>
      <c r="C15" s="301" t="s">
        <v>196</v>
      </c>
      <c r="D15" s="292"/>
      <c r="E15" s="292"/>
      <c r="F15" s="292"/>
      <c r="G15" s="292"/>
      <c r="H15" s="293"/>
      <c r="I15" s="304"/>
      <c r="J15" s="237"/>
      <c r="K15" s="238"/>
      <c r="L15" s="12"/>
      <c r="M15" s="12"/>
      <c r="N15" s="12"/>
      <c r="O15" s="12"/>
      <c r="P15" s="12"/>
      <c r="Q15" s="12"/>
    </row>
    <row r="16" spans="1:17" ht="15" customHeight="1" thickTop="1" thickBot="1">
      <c r="A16" s="12"/>
      <c r="B16" s="12"/>
      <c r="C16" s="294"/>
      <c r="D16" s="295"/>
      <c r="E16" s="295"/>
      <c r="F16" s="295"/>
      <c r="G16" s="295"/>
      <c r="H16" s="296"/>
      <c r="I16" s="304"/>
      <c r="J16" s="237"/>
      <c r="K16" s="238"/>
      <c r="L16" s="12"/>
      <c r="M16" s="12"/>
      <c r="N16" s="12"/>
      <c r="O16" s="12"/>
      <c r="P16" s="12"/>
      <c r="Q16" s="12"/>
    </row>
    <row r="17" spans="1:17" s="6" customFormat="1" ht="15" customHeight="1" thickTop="1" thickBot="1">
      <c r="A17" s="12"/>
      <c r="B17" s="12"/>
      <c r="C17" s="294"/>
      <c r="D17" s="295"/>
      <c r="E17" s="295"/>
      <c r="F17" s="295"/>
      <c r="G17" s="295"/>
      <c r="H17" s="296"/>
      <c r="I17" s="304"/>
      <c r="J17" s="237"/>
      <c r="K17" s="238"/>
      <c r="L17" s="12"/>
      <c r="M17" s="12"/>
      <c r="N17" s="12"/>
      <c r="O17" s="12"/>
      <c r="P17" s="12"/>
      <c r="Q17" s="12"/>
    </row>
    <row r="18" spans="1:17" s="6" customFormat="1" ht="15" customHeight="1" thickTop="1" thickBot="1">
      <c r="A18" s="12"/>
      <c r="B18" s="12"/>
      <c r="C18" s="297"/>
      <c r="D18" s="298"/>
      <c r="E18" s="298"/>
      <c r="F18" s="298"/>
      <c r="G18" s="298"/>
      <c r="H18" s="299"/>
      <c r="I18" s="304"/>
      <c r="J18" s="237"/>
      <c r="K18" s="238"/>
      <c r="L18" s="12"/>
      <c r="M18" s="12"/>
      <c r="N18" s="12"/>
      <c r="O18" s="12"/>
      <c r="P18" s="12"/>
      <c r="Q18" s="12"/>
    </row>
    <row r="19" spans="1:17" ht="15" customHeight="1" thickTop="1" thickBot="1">
      <c r="A19" s="12"/>
      <c r="B19" s="12"/>
      <c r="C19" s="303"/>
      <c r="D19" s="303"/>
      <c r="E19" s="12"/>
      <c r="F19" s="243" t="s">
        <v>2</v>
      </c>
      <c r="G19" s="243"/>
      <c r="H19" s="243"/>
      <c r="I19" s="243"/>
      <c r="J19" s="243"/>
      <c r="K19" s="300"/>
      <c r="L19" s="266">
        <f>SUM(I15:K18)</f>
        <v>0</v>
      </c>
      <c r="M19" s="305"/>
      <c r="N19" s="306"/>
      <c r="O19" s="12"/>
      <c r="P19" s="12"/>
      <c r="Q19" s="12"/>
    </row>
    <row r="20" spans="1:17" s="135" customFormat="1" ht="15" customHeight="1" thickTop="1">
      <c r="A20" s="12"/>
      <c r="B20" s="12"/>
      <c r="C20" s="137"/>
      <c r="D20" s="137"/>
      <c r="E20" s="12"/>
      <c r="F20" s="14"/>
      <c r="G20" s="14"/>
      <c r="H20" s="14"/>
      <c r="I20" s="14"/>
      <c r="J20" s="14"/>
      <c r="K20" s="14"/>
      <c r="L20" s="139"/>
      <c r="M20" s="139"/>
      <c r="N20" s="139"/>
      <c r="O20" s="12"/>
      <c r="P20" s="12"/>
      <c r="Q20" s="12"/>
    </row>
    <row r="21" spans="1:17" ht="15" customHeight="1" thickBot="1">
      <c r="A21" s="106"/>
      <c r="B21" s="247" t="s">
        <v>83</v>
      </c>
      <c r="C21" s="247"/>
      <c r="D21" s="247"/>
      <c r="E21" s="247"/>
      <c r="F21" s="247"/>
      <c r="G21" s="247"/>
      <c r="H21" s="247"/>
      <c r="I21" s="247"/>
      <c r="J21" s="247"/>
      <c r="K21" s="247"/>
      <c r="L21" s="247"/>
      <c r="M21" s="247"/>
      <c r="N21" s="247"/>
      <c r="O21" s="247"/>
      <c r="P21" s="247"/>
      <c r="Q21" s="12"/>
    </row>
    <row r="22" spans="1:17" ht="15" customHeight="1" thickTop="1" thickBot="1">
      <c r="A22" s="106"/>
      <c r="B22" s="12"/>
      <c r="C22" s="279" t="s">
        <v>122</v>
      </c>
      <c r="D22" s="280"/>
      <c r="E22" s="280"/>
      <c r="F22" s="280"/>
      <c r="G22" s="280"/>
      <c r="H22" s="281"/>
      <c r="I22" s="304"/>
      <c r="J22" s="237"/>
      <c r="K22" s="238"/>
      <c r="L22" s="12"/>
      <c r="M22" s="12"/>
      <c r="N22" s="12"/>
      <c r="O22" s="12"/>
      <c r="P22" s="12"/>
      <c r="Q22" s="12"/>
    </row>
    <row r="23" spans="1:17" ht="15" customHeight="1" thickTop="1" thickBot="1">
      <c r="A23" s="106"/>
      <c r="B23" s="12"/>
      <c r="C23" s="282"/>
      <c r="D23" s="283"/>
      <c r="E23" s="283"/>
      <c r="F23" s="283"/>
      <c r="G23" s="283"/>
      <c r="H23" s="284"/>
      <c r="I23" s="304"/>
      <c r="J23" s="237"/>
      <c r="K23" s="238"/>
      <c r="L23" s="12"/>
      <c r="M23" s="12"/>
      <c r="N23" s="12"/>
      <c r="O23" s="12"/>
      <c r="P23" s="12"/>
      <c r="Q23" s="12"/>
    </row>
    <row r="24" spans="1:17" ht="15" customHeight="1" thickTop="1" thickBot="1">
      <c r="A24" s="106"/>
      <c r="B24" s="12"/>
      <c r="C24" s="12"/>
      <c r="D24" s="12"/>
      <c r="E24" s="12"/>
      <c r="F24" s="243" t="s">
        <v>3</v>
      </c>
      <c r="G24" s="243"/>
      <c r="H24" s="243"/>
      <c r="I24" s="243"/>
      <c r="J24" s="243"/>
      <c r="K24" s="300"/>
      <c r="L24" s="266">
        <f>SUM(I22:K23)</f>
        <v>0</v>
      </c>
      <c r="M24" s="305"/>
      <c r="N24" s="306"/>
      <c r="O24" s="12"/>
      <c r="P24" s="12"/>
      <c r="Q24" s="12"/>
    </row>
    <row r="25" spans="1:17" s="135" customFormat="1" ht="15" customHeight="1" thickTop="1" thickBot="1">
      <c r="B25" s="12"/>
      <c r="C25" s="12"/>
      <c r="D25" s="12"/>
      <c r="E25" s="12"/>
      <c r="F25" s="14"/>
      <c r="G25" s="14"/>
      <c r="H25" s="14"/>
      <c r="I25" s="14"/>
      <c r="J25" s="14"/>
      <c r="K25" s="14"/>
      <c r="L25" s="139"/>
      <c r="M25" s="139"/>
      <c r="N25" s="139"/>
      <c r="O25" s="12"/>
      <c r="P25" s="12"/>
      <c r="Q25" s="12"/>
    </row>
    <row r="26" spans="1:17" s="135" customFormat="1" ht="15" customHeight="1" thickTop="1" thickBot="1">
      <c r="B26" s="285" t="s">
        <v>125</v>
      </c>
      <c r="C26" s="285"/>
      <c r="D26" s="285"/>
      <c r="E26" s="285"/>
      <c r="F26" s="285"/>
      <c r="G26" s="140"/>
      <c r="H26" s="302" t="s">
        <v>124</v>
      </c>
      <c r="I26" s="302"/>
      <c r="J26" s="302"/>
      <c r="K26" s="141"/>
      <c r="L26" s="236"/>
      <c r="M26" s="237"/>
      <c r="N26" s="238"/>
      <c r="O26" s="12"/>
      <c r="P26" s="12"/>
      <c r="Q26" s="12"/>
    </row>
    <row r="27" spans="1:17" ht="15" customHeight="1" thickTop="1">
      <c r="A27" s="106"/>
      <c r="B27" s="12"/>
      <c r="C27" s="12"/>
      <c r="D27" s="12"/>
      <c r="E27" s="12"/>
      <c r="F27" s="14"/>
      <c r="G27" s="14"/>
      <c r="H27" s="14"/>
      <c r="I27" s="14"/>
      <c r="J27" s="14"/>
      <c r="K27" s="14"/>
      <c r="L27" s="15"/>
      <c r="M27" s="15"/>
      <c r="N27" s="15"/>
      <c r="O27" s="12"/>
      <c r="P27" s="12"/>
      <c r="Q27" s="12"/>
    </row>
    <row r="28" spans="1:17" ht="15" customHeight="1" thickBot="1">
      <c r="A28" s="106"/>
      <c r="B28" s="247" t="s">
        <v>89</v>
      </c>
      <c r="C28" s="247"/>
      <c r="D28" s="247"/>
      <c r="E28" s="247"/>
      <c r="F28" s="247"/>
      <c r="G28" s="247"/>
      <c r="H28" s="247"/>
      <c r="I28" s="247"/>
      <c r="J28" s="247"/>
      <c r="K28" s="247"/>
      <c r="L28" s="247"/>
      <c r="M28" s="247"/>
      <c r="N28" s="247"/>
      <c r="O28" s="12"/>
      <c r="P28" s="12"/>
      <c r="Q28" s="12"/>
    </row>
    <row r="29" spans="1:17" ht="15" customHeight="1" thickTop="1" thickBot="1">
      <c r="A29" s="106"/>
      <c r="B29" s="12"/>
      <c r="C29" s="263" t="s">
        <v>120</v>
      </c>
      <c r="D29" s="264"/>
      <c r="E29" s="264"/>
      <c r="F29" s="264"/>
      <c r="G29" s="264"/>
      <c r="H29" s="265"/>
      <c r="I29" s="304"/>
      <c r="J29" s="237"/>
      <c r="K29" s="238"/>
      <c r="L29" s="12"/>
      <c r="M29" s="12"/>
      <c r="N29" s="12"/>
      <c r="O29" s="12"/>
      <c r="P29" s="12"/>
      <c r="Q29" s="12"/>
    </row>
    <row r="30" spans="1:17" ht="15" customHeight="1" thickTop="1" thickBot="1">
      <c r="A30" s="106"/>
      <c r="B30" s="12"/>
      <c r="C30" s="271" t="s">
        <v>121</v>
      </c>
      <c r="D30" s="272"/>
      <c r="E30" s="272"/>
      <c r="F30" s="272"/>
      <c r="G30" s="272"/>
      <c r="H30" s="273"/>
      <c r="I30" s="304"/>
      <c r="J30" s="237"/>
      <c r="K30" s="238"/>
      <c r="L30" s="12"/>
      <c r="M30" s="12"/>
      <c r="N30" s="12"/>
      <c r="O30" s="12"/>
      <c r="P30" s="12"/>
      <c r="Q30" s="12"/>
    </row>
    <row r="31" spans="1:17" ht="15" customHeight="1" thickTop="1" thickBot="1">
      <c r="A31" s="106"/>
      <c r="B31" s="16"/>
      <c r="C31" s="16"/>
      <c r="D31" s="16"/>
      <c r="E31" s="16"/>
      <c r="F31" s="243" t="s">
        <v>4</v>
      </c>
      <c r="G31" s="243"/>
      <c r="H31" s="243"/>
      <c r="I31" s="243"/>
      <c r="J31" s="243"/>
      <c r="K31" s="300"/>
      <c r="L31" s="266">
        <f>SUM(I29:K30)</f>
        <v>0</v>
      </c>
      <c r="M31" s="305"/>
      <c r="N31" s="306"/>
      <c r="O31" s="12"/>
      <c r="P31" s="12"/>
      <c r="Q31" s="12"/>
    </row>
    <row r="32" spans="1:17" ht="15" customHeight="1" thickTop="1" thickBot="1">
      <c r="A32" s="106"/>
      <c r="B32" s="12"/>
      <c r="C32" s="12"/>
      <c r="D32" s="12"/>
      <c r="E32" s="12"/>
      <c r="F32" s="14"/>
      <c r="G32" s="14"/>
      <c r="H32" s="14"/>
      <c r="I32" s="14"/>
      <c r="J32" s="14"/>
      <c r="K32" s="14"/>
      <c r="L32" s="15"/>
      <c r="M32" s="15"/>
      <c r="N32" s="15"/>
      <c r="O32" s="12"/>
      <c r="P32" s="12"/>
      <c r="Q32" s="12"/>
    </row>
    <row r="33" spans="1:17" ht="15" customHeight="1" thickTop="1" thickBot="1">
      <c r="A33" s="106"/>
      <c r="B33" s="239" t="s">
        <v>105</v>
      </c>
      <c r="C33" s="239"/>
      <c r="D33" s="239"/>
      <c r="E33" s="239"/>
      <c r="F33" s="239"/>
      <c r="G33" s="140"/>
      <c r="H33" s="140"/>
      <c r="I33" s="140"/>
      <c r="J33" s="140"/>
      <c r="K33" s="141"/>
      <c r="L33" s="266"/>
      <c r="M33" s="305"/>
      <c r="N33" s="306"/>
      <c r="O33" s="12"/>
      <c r="P33" s="12"/>
      <c r="Q33" s="12"/>
    </row>
    <row r="34" spans="1:17" ht="15" customHeight="1" thickTop="1" thickBot="1">
      <c r="A34" s="106"/>
      <c r="B34" s="5"/>
      <c r="C34" s="5"/>
      <c r="D34" s="5"/>
      <c r="E34" s="5"/>
      <c r="F34" s="5"/>
      <c r="G34" s="5"/>
      <c r="H34" s="5"/>
      <c r="I34" s="5"/>
      <c r="J34" s="5"/>
      <c r="K34" s="12"/>
      <c r="L34" s="107"/>
      <c r="M34" s="107"/>
      <c r="N34" s="107"/>
      <c r="O34" s="12"/>
      <c r="P34" s="12"/>
      <c r="Q34" s="12"/>
    </row>
    <row r="35" spans="1:17" s="6" customFormat="1" ht="15" customHeight="1" thickTop="1" thickBot="1">
      <c r="A35" s="120" t="s">
        <v>85</v>
      </c>
      <c r="B35" s="261" t="s">
        <v>88</v>
      </c>
      <c r="C35" s="261"/>
      <c r="D35" s="261"/>
      <c r="E35" s="261"/>
      <c r="F35" s="261"/>
      <c r="G35" s="261"/>
      <c r="H35" s="261"/>
      <c r="I35" s="261"/>
      <c r="J35" s="261"/>
      <c r="K35" s="17"/>
      <c r="L35" s="266"/>
      <c r="M35" s="305"/>
      <c r="N35" s="306"/>
      <c r="O35" s="12"/>
      <c r="P35" s="12"/>
      <c r="Q35" s="12"/>
    </row>
    <row r="36" spans="1:17" s="6" customFormat="1" ht="15" customHeight="1" thickTop="1">
      <c r="A36" s="106"/>
      <c r="B36" s="7"/>
      <c r="C36" s="7"/>
      <c r="D36" s="7"/>
      <c r="E36" s="7"/>
      <c r="F36" s="7"/>
      <c r="G36" s="7"/>
      <c r="H36" s="7"/>
      <c r="I36" s="7"/>
      <c r="J36" s="7"/>
      <c r="K36" s="16"/>
      <c r="L36" s="107"/>
      <c r="M36" s="107"/>
      <c r="N36" s="107"/>
      <c r="O36" s="12"/>
      <c r="P36" s="12"/>
      <c r="Q36" s="12"/>
    </row>
    <row r="37" spans="1:17" s="6" customFormat="1" ht="15" customHeight="1" thickBot="1">
      <c r="A37" s="106"/>
      <c r="B37" s="12"/>
      <c r="C37" s="12"/>
      <c r="D37" s="12"/>
      <c r="E37" s="12"/>
      <c r="F37" s="12"/>
      <c r="G37" s="12"/>
      <c r="H37" s="12"/>
      <c r="I37" s="12"/>
      <c r="J37" s="12"/>
      <c r="K37" s="12"/>
      <c r="L37" s="12"/>
      <c r="M37" s="12"/>
      <c r="N37" s="12"/>
      <c r="O37" s="12"/>
      <c r="P37" s="12"/>
      <c r="Q37" s="12"/>
    </row>
    <row r="38" spans="1:17" ht="15" customHeight="1" thickTop="1" thickBot="1">
      <c r="A38" s="106"/>
      <c r="B38" s="12"/>
      <c r="C38" s="12"/>
      <c r="D38" s="12"/>
      <c r="E38" s="12"/>
      <c r="F38" s="262" t="s">
        <v>14</v>
      </c>
      <c r="G38" s="262"/>
      <c r="H38" s="262"/>
      <c r="I38" s="262"/>
      <c r="J38" s="262"/>
      <c r="K38" s="18"/>
      <c r="L38" s="266">
        <f>SUM(L12,L19,L24,L26,L31,L33,L35)</f>
        <v>0</v>
      </c>
      <c r="M38" s="305"/>
      <c r="N38" s="306"/>
      <c r="O38" s="81">
        <f>L38</f>
        <v>0</v>
      </c>
      <c r="P38" s="12"/>
      <c r="Q38" s="12"/>
    </row>
    <row r="39" spans="1:17" ht="15" customHeight="1" thickTop="1">
      <c r="A39" s="106"/>
      <c r="B39" s="12"/>
      <c r="C39" s="12"/>
      <c r="D39" s="12"/>
      <c r="E39" s="12"/>
      <c r="F39" s="10"/>
      <c r="G39" s="10"/>
      <c r="H39" s="10"/>
      <c r="I39" s="10"/>
      <c r="J39" s="10"/>
      <c r="K39" s="12"/>
      <c r="L39" s="15"/>
      <c r="M39" s="107"/>
      <c r="N39" s="107"/>
      <c r="O39" s="12"/>
      <c r="P39" s="12"/>
      <c r="Q39" s="12"/>
    </row>
    <row r="40" spans="1:17" ht="15" customHeight="1" thickBot="1">
      <c r="A40" s="106"/>
      <c r="B40" s="12"/>
      <c r="C40" s="19"/>
      <c r="D40" s="19"/>
      <c r="E40" s="19"/>
      <c r="F40" s="19"/>
      <c r="G40" s="19"/>
      <c r="H40" s="19"/>
      <c r="I40" s="108"/>
      <c r="J40" s="108"/>
      <c r="K40" s="108"/>
      <c r="L40" s="108"/>
      <c r="M40" s="108"/>
      <c r="N40" s="108"/>
      <c r="O40" s="12"/>
      <c r="P40" s="12"/>
      <c r="Q40" s="12"/>
    </row>
    <row r="41" spans="1:17" ht="15" customHeight="1">
      <c r="A41" s="9"/>
      <c r="B41" s="20"/>
      <c r="C41" s="21"/>
      <c r="D41" s="21"/>
      <c r="E41" s="21"/>
      <c r="F41" s="21"/>
      <c r="G41" s="21"/>
      <c r="H41" s="21"/>
      <c r="I41" s="21"/>
      <c r="J41" s="21"/>
      <c r="K41" s="21"/>
      <c r="L41" s="21"/>
      <c r="M41" s="21"/>
      <c r="N41" s="21"/>
      <c r="O41" s="20"/>
      <c r="P41" s="20"/>
      <c r="Q41" s="20"/>
    </row>
    <row r="42" spans="1:17" ht="15" customHeight="1" thickBot="1">
      <c r="A42" s="118"/>
      <c r="B42" s="261" t="s">
        <v>87</v>
      </c>
      <c r="C42" s="261"/>
      <c r="D42" s="261"/>
      <c r="E42" s="261"/>
      <c r="F42" s="261"/>
      <c r="G42" s="261"/>
      <c r="H42" s="261"/>
      <c r="I42" s="261"/>
      <c r="J42" s="261"/>
      <c r="K42" s="12"/>
      <c r="L42" s="12"/>
      <c r="M42" s="12"/>
      <c r="N42" s="12"/>
      <c r="O42" s="12"/>
      <c r="P42" s="12"/>
      <c r="Q42" s="12"/>
    </row>
    <row r="43" spans="1:17" ht="15" customHeight="1" thickTop="1">
      <c r="A43" s="118"/>
      <c r="B43" s="119"/>
      <c r="C43" s="119"/>
      <c r="D43" s="119"/>
      <c r="E43" s="119"/>
      <c r="F43" s="119"/>
      <c r="G43" s="119"/>
      <c r="H43" s="119"/>
      <c r="I43" s="119"/>
      <c r="J43" s="119"/>
      <c r="K43" s="119"/>
      <c r="L43" s="119"/>
      <c r="M43" s="119"/>
      <c r="N43" s="119"/>
      <c r="O43" s="12"/>
      <c r="P43" s="12"/>
      <c r="Q43" s="12"/>
    </row>
    <row r="44" spans="1:17" ht="15" customHeight="1">
      <c r="A44" s="118"/>
      <c r="B44" s="269" t="s">
        <v>94</v>
      </c>
      <c r="C44" s="269"/>
      <c r="D44" s="269"/>
      <c r="E44" s="269"/>
      <c r="F44" s="269"/>
      <c r="G44" s="269"/>
      <c r="H44" s="269"/>
      <c r="I44" s="269"/>
      <c r="J44" s="269"/>
      <c r="K44" s="270"/>
      <c r="L44" s="251"/>
      <c r="M44" s="252"/>
      <c r="N44" s="253"/>
      <c r="O44" s="71">
        <f>L44</f>
        <v>0</v>
      </c>
      <c r="P44" s="12"/>
      <c r="Q44" s="12"/>
    </row>
    <row r="45" spans="1:17" ht="15" customHeight="1">
      <c r="A45" s="118"/>
      <c r="B45" s="119"/>
      <c r="C45" s="119"/>
      <c r="D45" s="119"/>
      <c r="E45" s="119"/>
      <c r="F45" s="119"/>
      <c r="G45" s="119"/>
      <c r="H45" s="119"/>
      <c r="I45" s="119"/>
      <c r="J45" s="119"/>
      <c r="K45" s="119"/>
      <c r="L45" s="119"/>
      <c r="M45" s="119"/>
      <c r="N45" s="119"/>
      <c r="O45" s="12"/>
      <c r="P45" s="12"/>
      <c r="Q45" s="12"/>
    </row>
    <row r="46" spans="1:17" ht="15" customHeight="1">
      <c r="A46" s="118"/>
      <c r="B46" s="119"/>
      <c r="C46" s="119"/>
      <c r="D46" s="119"/>
      <c r="E46" s="119"/>
      <c r="F46" s="119"/>
      <c r="G46" s="119"/>
      <c r="H46" s="119"/>
      <c r="I46" s="119"/>
      <c r="J46" s="119"/>
      <c r="K46" s="119"/>
      <c r="L46" s="119"/>
      <c r="M46" s="119"/>
      <c r="N46" s="119"/>
      <c r="O46" s="118"/>
      <c r="P46" s="118"/>
      <c r="Q46" s="118"/>
    </row>
    <row r="47" spans="1:17" ht="15" customHeight="1">
      <c r="A47" s="118"/>
      <c r="B47" s="119"/>
      <c r="C47" s="119"/>
      <c r="D47" s="119"/>
      <c r="E47" s="119"/>
      <c r="F47" s="119"/>
      <c r="G47" s="119"/>
      <c r="H47" s="119"/>
      <c r="I47" s="119"/>
      <c r="J47" s="119"/>
      <c r="K47" s="119"/>
      <c r="L47" s="119"/>
      <c r="M47" s="119"/>
      <c r="N47" s="119"/>
      <c r="O47" s="118"/>
      <c r="P47" s="118"/>
      <c r="Q47" s="118"/>
    </row>
    <row r="48" spans="1:17" ht="15" customHeight="1">
      <c r="A48" s="118"/>
      <c r="B48" s="4"/>
      <c r="C48" s="4"/>
      <c r="D48" s="4"/>
      <c r="E48" s="4"/>
      <c r="F48" s="4"/>
      <c r="G48" s="4"/>
      <c r="H48" s="4"/>
      <c r="I48" s="4"/>
      <c r="J48" s="4"/>
      <c r="K48" s="4"/>
      <c r="L48" s="4"/>
      <c r="M48" s="4"/>
      <c r="N48" s="4"/>
      <c r="O48" s="118"/>
      <c r="P48" s="118"/>
      <c r="Q48" s="118"/>
    </row>
    <row r="49" spans="1:17" ht="15" customHeight="1">
      <c r="A49" s="118"/>
      <c r="B49" s="118"/>
      <c r="C49" s="118"/>
      <c r="D49" s="118"/>
      <c r="E49" s="118"/>
      <c r="F49" s="118"/>
      <c r="G49" s="118"/>
      <c r="H49" s="118"/>
      <c r="I49" s="118"/>
      <c r="J49" s="118"/>
      <c r="K49" s="118"/>
      <c r="L49" s="118"/>
      <c r="M49" s="118"/>
      <c r="N49" s="118"/>
      <c r="O49" s="118"/>
      <c r="P49" s="118"/>
      <c r="Q49" s="118"/>
    </row>
    <row r="50" spans="1:17">
      <c r="A50" s="257"/>
      <c r="B50" s="257"/>
      <c r="C50" s="257"/>
      <c r="D50" s="118"/>
      <c r="E50" s="118"/>
      <c r="F50" s="118"/>
      <c r="G50" s="118"/>
      <c r="H50" s="118"/>
      <c r="I50" s="118"/>
      <c r="J50" s="118"/>
      <c r="K50" s="118"/>
      <c r="L50" s="118"/>
      <c r="M50" s="118"/>
      <c r="N50" s="118"/>
      <c r="O50" s="118"/>
      <c r="P50" s="118"/>
      <c r="Q50" s="118"/>
    </row>
    <row r="51" spans="1:17" ht="15" customHeight="1"/>
  </sheetData>
  <sheetProtection sheet="1" objects="1" scenarios="1"/>
  <mergeCells count="50">
    <mergeCell ref="L35:N35"/>
    <mergeCell ref="L31:N31"/>
    <mergeCell ref="A50:C50"/>
    <mergeCell ref="B42:J42"/>
    <mergeCell ref="B44:K44"/>
    <mergeCell ref="L44:N44"/>
    <mergeCell ref="L38:N38"/>
    <mergeCell ref="F38:J38"/>
    <mergeCell ref="B35:J35"/>
    <mergeCell ref="B33:F33"/>
    <mergeCell ref="F31:K31"/>
    <mergeCell ref="B28:N28"/>
    <mergeCell ref="L33:N33"/>
    <mergeCell ref="I29:K29"/>
    <mergeCell ref="C29:H29"/>
    <mergeCell ref="I23:K23"/>
    <mergeCell ref="L24:N24"/>
    <mergeCell ref="F24:K24"/>
    <mergeCell ref="B26:F26"/>
    <mergeCell ref="L26:N26"/>
    <mergeCell ref="H26:J26"/>
    <mergeCell ref="I30:K30"/>
    <mergeCell ref="C30:H30"/>
    <mergeCell ref="L19:N19"/>
    <mergeCell ref="B5:G5"/>
    <mergeCell ref="B21:P21"/>
    <mergeCell ref="L12:N12"/>
    <mergeCell ref="I7:K7"/>
    <mergeCell ref="F7:H7"/>
    <mergeCell ref="B7:D7"/>
    <mergeCell ref="I16:K16"/>
    <mergeCell ref="B14:H14"/>
    <mergeCell ref="I17:K17"/>
    <mergeCell ref="I18:K18"/>
    <mergeCell ref="F19:K19"/>
    <mergeCell ref="F12:K12"/>
    <mergeCell ref="C8:H11"/>
    <mergeCell ref="I8:K8"/>
    <mergeCell ref="I11:K11"/>
    <mergeCell ref="C19:D19"/>
    <mergeCell ref="I14:K14"/>
    <mergeCell ref="I22:K22"/>
    <mergeCell ref="C22:H23"/>
    <mergeCell ref="A1:C1"/>
    <mergeCell ref="E1:G1"/>
    <mergeCell ref="B3:N3"/>
    <mergeCell ref="C15:H18"/>
    <mergeCell ref="I9:K9"/>
    <mergeCell ref="I10:K10"/>
    <mergeCell ref="I15:K15"/>
  </mergeCells>
  <conditionalFormatting sqref="B44:K44">
    <cfRule type="dataBar" priority="53">
      <dataBar>
        <cfvo type="min"/>
        <cfvo type="max"/>
        <color rgb="FF638EC6"/>
      </dataBar>
      <extLst>
        <ext xmlns:x14="http://schemas.microsoft.com/office/spreadsheetml/2009/9/main" uri="{B025F937-C7B1-47D3-B67F-A62EFF666E3E}">
          <x14:id>{A3FC0BFB-DBAC-41D3-8B90-0D558610D5A0}</x14:id>
        </ext>
      </extLst>
    </cfRule>
  </conditionalFormatting>
  <hyperlinks>
    <hyperlink ref="A1:C1" location="'UD REF'!A1" display="VOLVER A UD REF"/>
    <hyperlink ref="E1:G1" location="COSTES!A1" display="VOLVER A COSTES"/>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A3FC0BFB-DBAC-41D3-8B90-0D558610D5A0}">
            <x14:dataBar minLength="0" maxLength="100" negativeBarColorSameAsPositive="1" axisPosition="none">
              <x14:cfvo type="min"/>
              <x14:cfvo type="max"/>
            </x14:dataBar>
          </x14:cfRule>
          <xm:sqref>B44:K44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5"/>
  <sheetViews>
    <sheetView showGridLines="0" zoomScaleNormal="100" workbookViewId="0">
      <selection activeCell="E1" sqref="E1:G1"/>
    </sheetView>
  </sheetViews>
  <sheetFormatPr baseColWidth="10" defaultColWidth="9.140625" defaultRowHeight="15"/>
  <cols>
    <col min="1" max="1" width="4" style="35" customWidth="1"/>
    <col min="2" max="2" width="4.5703125" style="35" customWidth="1"/>
    <col min="3" max="5" width="9.140625" style="35"/>
    <col min="6" max="14" width="4.7109375" style="35" customWidth="1"/>
    <col min="15" max="15" width="3.5703125" style="35" customWidth="1"/>
    <col min="16" max="16" width="2.42578125" style="35" customWidth="1"/>
    <col min="17" max="17" width="2.7109375" style="35" customWidth="1"/>
    <col min="18" max="18" width="4.5703125" style="35" customWidth="1"/>
    <col min="19" max="16384" width="9.140625" style="35"/>
  </cols>
  <sheetData>
    <row r="1" spans="1:17" s="65" customFormat="1" ht="28.5" customHeight="1">
      <c r="A1" s="286" t="s">
        <v>197</v>
      </c>
      <c r="B1" s="287"/>
      <c r="C1" s="288"/>
      <c r="E1" s="240" t="s">
        <v>198</v>
      </c>
      <c r="F1" s="241"/>
      <c r="G1" s="242"/>
    </row>
    <row r="2" spans="1:17" ht="5.25" customHeight="1">
      <c r="B2" s="12"/>
      <c r="C2" s="13"/>
      <c r="D2" s="13"/>
      <c r="E2" s="13"/>
      <c r="F2" s="13"/>
      <c r="G2" s="13"/>
      <c r="H2" s="13"/>
      <c r="I2" s="13"/>
      <c r="J2" s="13"/>
      <c r="K2" s="13"/>
      <c r="L2" s="13"/>
      <c r="M2" s="13"/>
      <c r="N2" s="13"/>
      <c r="O2" s="12"/>
      <c r="P2" s="12"/>
      <c r="Q2" s="12"/>
    </row>
    <row r="3" spans="1:17" ht="21.75" customHeight="1">
      <c r="B3" s="250" t="s">
        <v>26</v>
      </c>
      <c r="C3" s="250"/>
      <c r="D3" s="250"/>
      <c r="E3" s="250"/>
      <c r="F3" s="250"/>
      <c r="G3" s="250"/>
      <c r="H3" s="250"/>
      <c r="I3" s="250"/>
      <c r="J3" s="12"/>
      <c r="K3" s="12"/>
      <c r="L3" s="12"/>
      <c r="M3" s="12"/>
      <c r="N3" s="12"/>
      <c r="O3" s="12"/>
      <c r="P3" s="12"/>
      <c r="Q3" s="12"/>
    </row>
    <row r="4" spans="1:17" s="65" customFormat="1" ht="17.25" customHeight="1">
      <c r="B4" s="64"/>
      <c r="C4" s="64"/>
      <c r="D4" s="64"/>
      <c r="E4" s="64"/>
      <c r="F4" s="64"/>
      <c r="G4" s="64"/>
      <c r="H4" s="64"/>
      <c r="I4" s="64"/>
      <c r="J4" s="12"/>
      <c r="K4" s="12"/>
      <c r="L4" s="12"/>
      <c r="M4" s="12"/>
      <c r="N4" s="12"/>
      <c r="O4" s="12"/>
      <c r="P4" s="12"/>
      <c r="Q4" s="12"/>
    </row>
    <row r="5" spans="1:17" s="65" customFormat="1" ht="15" customHeight="1" thickBot="1">
      <c r="A5" s="131" t="s">
        <v>84</v>
      </c>
      <c r="B5" s="261" t="s">
        <v>81</v>
      </c>
      <c r="C5" s="261"/>
      <c r="D5" s="261"/>
      <c r="E5" s="261"/>
      <c r="F5" s="261"/>
      <c r="G5" s="261"/>
      <c r="H5" s="64"/>
      <c r="I5" s="64"/>
      <c r="J5" s="12"/>
      <c r="K5" s="12"/>
      <c r="L5" s="12"/>
      <c r="M5" s="12"/>
      <c r="N5" s="12"/>
      <c r="O5" s="12"/>
      <c r="P5" s="12"/>
      <c r="Q5" s="12"/>
    </row>
    <row r="6" spans="1:17" ht="15" customHeight="1" thickTop="1">
      <c r="B6" s="12"/>
      <c r="C6" s="12"/>
      <c r="D6" s="12"/>
      <c r="E6" s="12"/>
      <c r="F6" s="12"/>
      <c r="G6" s="12"/>
      <c r="H6" s="12"/>
      <c r="I6" s="12"/>
      <c r="J6" s="12"/>
      <c r="K6" s="12"/>
      <c r="L6" s="12"/>
      <c r="M6" s="12"/>
      <c r="N6" s="12"/>
      <c r="O6" s="12"/>
      <c r="P6" s="12"/>
      <c r="Q6" s="12"/>
    </row>
    <row r="7" spans="1:17" ht="15" customHeight="1" thickBot="1">
      <c r="B7" s="247" t="s">
        <v>20</v>
      </c>
      <c r="C7" s="247"/>
      <c r="D7" s="247"/>
      <c r="E7" s="12"/>
      <c r="F7" s="289"/>
      <c r="G7" s="290"/>
      <c r="H7" s="290"/>
      <c r="I7" s="290"/>
      <c r="J7" s="290"/>
      <c r="K7" s="290"/>
      <c r="L7" s="12"/>
      <c r="M7" s="12"/>
      <c r="N7" s="12"/>
      <c r="O7" s="12"/>
      <c r="P7" s="12"/>
      <c r="Q7" s="12"/>
    </row>
    <row r="8" spans="1:17" ht="15" customHeight="1" thickTop="1" thickBot="1">
      <c r="B8" s="12"/>
      <c r="C8" s="291" t="s">
        <v>172</v>
      </c>
      <c r="D8" s="310"/>
      <c r="E8" s="310"/>
      <c r="F8" s="310"/>
      <c r="G8" s="310"/>
      <c r="H8" s="311"/>
      <c r="I8" s="237"/>
      <c r="J8" s="237"/>
      <c r="K8" s="238"/>
      <c r="L8" s="12"/>
      <c r="M8" s="12"/>
      <c r="N8" s="12"/>
      <c r="O8" s="12"/>
      <c r="P8" s="12"/>
      <c r="Q8" s="12"/>
    </row>
    <row r="9" spans="1:17" ht="15" customHeight="1" thickTop="1" thickBot="1">
      <c r="B9" s="12"/>
      <c r="C9" s="312"/>
      <c r="D9" s="313"/>
      <c r="E9" s="313"/>
      <c r="F9" s="313"/>
      <c r="G9" s="313"/>
      <c r="H9" s="314"/>
      <c r="I9" s="237"/>
      <c r="J9" s="237"/>
      <c r="K9" s="238"/>
      <c r="L9" s="12"/>
      <c r="M9" s="12"/>
      <c r="N9" s="12"/>
      <c r="O9" s="12"/>
      <c r="P9" s="12"/>
      <c r="Q9" s="12"/>
    </row>
    <row r="10" spans="1:17" ht="15" customHeight="1" thickTop="1" thickBot="1">
      <c r="B10" s="12"/>
      <c r="C10" s="312"/>
      <c r="D10" s="313"/>
      <c r="E10" s="313"/>
      <c r="F10" s="313"/>
      <c r="G10" s="313"/>
      <c r="H10" s="314"/>
      <c r="I10" s="237"/>
      <c r="J10" s="237"/>
      <c r="K10" s="238"/>
      <c r="L10" s="12"/>
      <c r="M10" s="12"/>
      <c r="N10" s="12"/>
      <c r="O10" s="12"/>
      <c r="P10" s="12"/>
      <c r="Q10" s="12"/>
    </row>
    <row r="11" spans="1:17" ht="15" customHeight="1" thickTop="1" thickBot="1">
      <c r="B11" s="12"/>
      <c r="C11" s="315"/>
      <c r="D11" s="316"/>
      <c r="E11" s="316"/>
      <c r="F11" s="316"/>
      <c r="G11" s="316"/>
      <c r="H11" s="317"/>
      <c r="I11" s="237"/>
      <c r="J11" s="237"/>
      <c r="K11" s="238"/>
      <c r="L11" s="12"/>
      <c r="M11" s="12"/>
      <c r="N11" s="12"/>
      <c r="O11" s="12"/>
      <c r="P11" s="12"/>
      <c r="Q11" s="12"/>
    </row>
    <row r="12" spans="1:17" ht="15" customHeight="1" thickTop="1" thickBot="1">
      <c r="B12" s="12"/>
      <c r="C12" s="12"/>
      <c r="D12" s="12"/>
      <c r="E12" s="12"/>
      <c r="F12" s="243" t="s">
        <v>1</v>
      </c>
      <c r="G12" s="243"/>
      <c r="H12" s="243"/>
      <c r="I12" s="243"/>
      <c r="J12" s="243"/>
      <c r="K12" s="300"/>
      <c r="L12" s="246">
        <f>SUM(F8:K11)</f>
        <v>0</v>
      </c>
      <c r="M12" s="246"/>
      <c r="N12" s="246"/>
      <c r="O12" s="12"/>
      <c r="P12" s="12"/>
      <c r="Q12" s="12"/>
    </row>
    <row r="13" spans="1:17" ht="15" customHeight="1" thickTop="1" thickBot="1">
      <c r="B13" s="12"/>
      <c r="C13" s="12"/>
      <c r="D13" s="12"/>
      <c r="E13" s="12"/>
      <c r="F13" s="14"/>
      <c r="G13" s="14"/>
      <c r="H13" s="14"/>
      <c r="I13" s="14"/>
      <c r="J13" s="14"/>
      <c r="K13" s="14"/>
      <c r="L13" s="15"/>
      <c r="M13" s="15"/>
      <c r="N13" s="15"/>
      <c r="O13" s="12"/>
      <c r="P13" s="12"/>
      <c r="Q13" s="12"/>
    </row>
    <row r="14" spans="1:17" ht="15" customHeight="1" thickTop="1" thickBot="1">
      <c r="B14" s="274" t="s">
        <v>0</v>
      </c>
      <c r="C14" s="274"/>
      <c r="D14" s="274"/>
      <c r="E14" s="274"/>
      <c r="F14" s="274"/>
      <c r="G14" s="274"/>
      <c r="H14" s="275"/>
      <c r="I14" s="276"/>
      <c r="J14" s="277"/>
      <c r="K14" s="278"/>
      <c r="L14" s="12"/>
      <c r="M14" s="12"/>
      <c r="N14" s="12"/>
      <c r="O14" s="12"/>
      <c r="P14" s="12"/>
      <c r="Q14" s="12"/>
    </row>
    <row r="15" spans="1:17" ht="15" customHeight="1" thickTop="1" thickBot="1">
      <c r="B15" s="12"/>
      <c r="C15" s="301" t="s">
        <v>196</v>
      </c>
      <c r="D15" s="318"/>
      <c r="E15" s="318"/>
      <c r="F15" s="318"/>
      <c r="G15" s="318"/>
      <c r="H15" s="319"/>
      <c r="I15" s="237"/>
      <c r="J15" s="237"/>
      <c r="K15" s="238"/>
      <c r="L15" s="12"/>
      <c r="M15" s="12"/>
      <c r="N15" s="12"/>
      <c r="O15" s="12"/>
      <c r="P15" s="12"/>
      <c r="Q15" s="12"/>
    </row>
    <row r="16" spans="1:17" ht="15" customHeight="1" thickTop="1" thickBot="1">
      <c r="B16" s="12"/>
      <c r="C16" s="320"/>
      <c r="D16" s="321"/>
      <c r="E16" s="321"/>
      <c r="F16" s="321"/>
      <c r="G16" s="321"/>
      <c r="H16" s="322"/>
      <c r="I16" s="237"/>
      <c r="J16" s="237"/>
      <c r="K16" s="238"/>
      <c r="L16" s="12"/>
      <c r="M16" s="12"/>
      <c r="N16" s="12"/>
      <c r="O16" s="12"/>
      <c r="P16" s="12"/>
      <c r="Q16" s="12"/>
    </row>
    <row r="17" spans="2:18" ht="15" customHeight="1" thickTop="1" thickBot="1">
      <c r="B17" s="12"/>
      <c r="C17" s="320"/>
      <c r="D17" s="321"/>
      <c r="E17" s="321"/>
      <c r="F17" s="321"/>
      <c r="G17" s="321"/>
      <c r="H17" s="322"/>
      <c r="I17" s="237"/>
      <c r="J17" s="237"/>
      <c r="K17" s="238"/>
      <c r="L17" s="12"/>
      <c r="M17" s="12"/>
      <c r="N17" s="12"/>
      <c r="O17" s="12"/>
      <c r="P17" s="12"/>
      <c r="Q17" s="12"/>
    </row>
    <row r="18" spans="2:18" ht="15" customHeight="1" thickTop="1" thickBot="1">
      <c r="B18" s="12"/>
      <c r="C18" s="323"/>
      <c r="D18" s="324"/>
      <c r="E18" s="324"/>
      <c r="F18" s="324"/>
      <c r="G18" s="324"/>
      <c r="H18" s="325"/>
      <c r="I18" s="237"/>
      <c r="J18" s="237"/>
      <c r="K18" s="238"/>
      <c r="L18" s="12"/>
      <c r="M18" s="12"/>
      <c r="N18" s="12"/>
      <c r="O18" s="12"/>
      <c r="P18" s="12"/>
      <c r="Q18" s="12"/>
    </row>
    <row r="19" spans="2:18" ht="15" customHeight="1" thickTop="1" thickBot="1">
      <c r="B19" s="12"/>
      <c r="C19" s="303"/>
      <c r="D19" s="303"/>
      <c r="E19" s="12"/>
      <c r="F19" s="243" t="s">
        <v>2</v>
      </c>
      <c r="G19" s="243"/>
      <c r="H19" s="243"/>
      <c r="I19" s="244"/>
      <c r="J19" s="244"/>
      <c r="K19" s="245"/>
      <c r="L19" s="246">
        <f>SUM(I15:K18)</f>
        <v>0</v>
      </c>
      <c r="M19" s="246"/>
      <c r="N19" s="246"/>
      <c r="O19" s="12"/>
      <c r="P19" s="12"/>
      <c r="Q19" s="12"/>
    </row>
    <row r="20" spans="2:18" s="135" customFormat="1" ht="15" customHeight="1" thickTop="1">
      <c r="B20" s="12"/>
      <c r="C20" s="136"/>
      <c r="D20" s="136"/>
      <c r="E20" s="12"/>
      <c r="F20" s="14"/>
      <c r="G20" s="14"/>
      <c r="H20" s="14"/>
      <c r="I20" s="14"/>
      <c r="J20" s="14"/>
      <c r="K20" s="14"/>
      <c r="L20" s="139"/>
      <c r="M20" s="139"/>
      <c r="N20" s="139"/>
      <c r="O20" s="12"/>
      <c r="P20" s="12"/>
      <c r="Q20" s="12"/>
    </row>
    <row r="21" spans="2:18" ht="15" customHeight="1" thickBot="1">
      <c r="B21" s="247" t="s">
        <v>83</v>
      </c>
      <c r="C21" s="247"/>
      <c r="D21" s="247"/>
      <c r="E21" s="247"/>
      <c r="F21" s="247"/>
      <c r="G21" s="247"/>
      <c r="H21" s="247"/>
      <c r="I21" s="247"/>
      <c r="J21" s="247"/>
      <c r="K21" s="247"/>
      <c r="L21" s="247"/>
      <c r="M21" s="247"/>
      <c r="N21" s="247"/>
      <c r="O21" s="247"/>
      <c r="P21" s="247"/>
      <c r="Q21" s="12"/>
    </row>
    <row r="22" spans="2:18" ht="15" customHeight="1" thickTop="1" thickBot="1">
      <c r="B22" s="12"/>
      <c r="C22" s="279" t="s">
        <v>122</v>
      </c>
      <c r="D22" s="280"/>
      <c r="E22" s="280"/>
      <c r="F22" s="280"/>
      <c r="G22" s="280"/>
      <c r="H22" s="281"/>
      <c r="I22" s="237"/>
      <c r="J22" s="237"/>
      <c r="K22" s="238"/>
      <c r="L22" s="12"/>
      <c r="M22" s="12"/>
      <c r="N22" s="12"/>
      <c r="O22" s="12"/>
      <c r="P22" s="12"/>
      <c r="Q22" s="12"/>
    </row>
    <row r="23" spans="2:18" ht="15" customHeight="1" thickTop="1" thickBot="1">
      <c r="B23" s="12"/>
      <c r="C23" s="282"/>
      <c r="D23" s="283"/>
      <c r="E23" s="283"/>
      <c r="F23" s="283"/>
      <c r="G23" s="283"/>
      <c r="H23" s="284"/>
      <c r="I23" s="237"/>
      <c r="J23" s="237"/>
      <c r="K23" s="238"/>
      <c r="L23" s="12"/>
      <c r="M23" s="12"/>
      <c r="N23" s="12"/>
      <c r="O23" s="12"/>
      <c r="P23" s="12"/>
      <c r="Q23" s="12"/>
    </row>
    <row r="24" spans="2:18" ht="15" customHeight="1" thickTop="1" thickBot="1">
      <c r="B24" s="12"/>
      <c r="C24" s="12"/>
      <c r="D24" s="12"/>
      <c r="E24" s="12"/>
      <c r="F24" s="243" t="s">
        <v>3</v>
      </c>
      <c r="G24" s="243"/>
      <c r="H24" s="243"/>
      <c r="I24" s="244"/>
      <c r="J24" s="244"/>
      <c r="K24" s="245"/>
      <c r="L24" s="246">
        <f>SUM(I22:K23)</f>
        <v>0</v>
      </c>
      <c r="M24" s="246"/>
      <c r="N24" s="246"/>
      <c r="O24" s="12"/>
      <c r="P24" s="12"/>
      <c r="Q24" s="12"/>
    </row>
    <row r="25" spans="2:18" s="135" customFormat="1" ht="15" customHeight="1" thickTop="1" thickBot="1">
      <c r="B25" s="12"/>
      <c r="C25" s="12"/>
      <c r="D25" s="12"/>
      <c r="E25" s="12"/>
      <c r="F25" s="14"/>
      <c r="G25" s="14"/>
      <c r="H25" s="14"/>
      <c r="I25" s="14"/>
      <c r="J25" s="14"/>
      <c r="K25" s="14"/>
      <c r="L25" s="139"/>
      <c r="M25" s="139"/>
      <c r="N25" s="139"/>
      <c r="O25" s="12"/>
      <c r="P25" s="12"/>
      <c r="Q25" s="12"/>
    </row>
    <row r="26" spans="2:18" s="135" customFormat="1" ht="15" customHeight="1" thickTop="1" thickBot="1">
      <c r="B26" s="285" t="s">
        <v>125</v>
      </c>
      <c r="C26" s="285"/>
      <c r="D26" s="285"/>
      <c r="E26" s="285"/>
      <c r="F26" s="285"/>
      <c r="G26" s="162"/>
      <c r="H26" s="302" t="s">
        <v>124</v>
      </c>
      <c r="I26" s="302"/>
      <c r="J26" s="302"/>
      <c r="K26" s="170"/>
      <c r="L26" s="236"/>
      <c r="M26" s="237"/>
      <c r="N26" s="238"/>
      <c r="O26" s="12"/>
      <c r="P26" s="12"/>
      <c r="Q26" s="12"/>
    </row>
    <row r="27" spans="2:18" ht="15" customHeight="1" thickTop="1">
      <c r="B27" s="12"/>
      <c r="C27" s="12"/>
      <c r="D27" s="12"/>
      <c r="E27" s="12"/>
      <c r="F27" s="14"/>
      <c r="G27" s="14"/>
      <c r="H27" s="14"/>
      <c r="I27" s="14"/>
      <c r="J27" s="14"/>
      <c r="K27" s="14"/>
      <c r="L27" s="15"/>
      <c r="M27" s="15"/>
      <c r="N27" s="15"/>
      <c r="O27" s="12"/>
      <c r="P27" s="12"/>
      <c r="Q27" s="12"/>
    </row>
    <row r="28" spans="2:18" ht="15" customHeight="1" thickBot="1">
      <c r="B28" s="247" t="s">
        <v>89</v>
      </c>
      <c r="C28" s="247"/>
      <c r="D28" s="247"/>
      <c r="E28" s="247"/>
      <c r="F28" s="247"/>
      <c r="G28" s="247"/>
      <c r="H28" s="247"/>
      <c r="I28" s="247"/>
      <c r="J28" s="247"/>
      <c r="K28" s="247"/>
      <c r="L28" s="247"/>
      <c r="M28" s="247"/>
      <c r="N28" s="247"/>
      <c r="O28" s="12"/>
      <c r="P28" s="12"/>
      <c r="Q28" s="12"/>
      <c r="R28" s="2"/>
    </row>
    <row r="29" spans="2:18" ht="15" customHeight="1" thickTop="1" thickBot="1">
      <c r="B29" s="12"/>
      <c r="C29" s="263" t="s">
        <v>120</v>
      </c>
      <c r="D29" s="264"/>
      <c r="E29" s="264"/>
      <c r="F29" s="264"/>
      <c r="G29" s="264"/>
      <c r="H29" s="265"/>
      <c r="I29" s="237"/>
      <c r="J29" s="237"/>
      <c r="K29" s="238"/>
      <c r="L29" s="12"/>
      <c r="M29" s="12"/>
      <c r="N29" s="12"/>
      <c r="O29" s="12"/>
      <c r="P29" s="12"/>
      <c r="Q29" s="12"/>
      <c r="R29" s="2"/>
    </row>
    <row r="30" spans="2:18" ht="15" customHeight="1" thickTop="1" thickBot="1">
      <c r="B30" s="12"/>
      <c r="C30" s="271" t="s">
        <v>121</v>
      </c>
      <c r="D30" s="272"/>
      <c r="E30" s="272"/>
      <c r="F30" s="272"/>
      <c r="G30" s="272"/>
      <c r="H30" s="273"/>
      <c r="I30" s="237"/>
      <c r="J30" s="237"/>
      <c r="K30" s="238"/>
      <c r="L30" s="12"/>
      <c r="M30" s="12"/>
      <c r="N30" s="12"/>
      <c r="O30" s="12"/>
      <c r="P30" s="12"/>
      <c r="Q30" s="12"/>
      <c r="R30" s="2"/>
    </row>
    <row r="31" spans="2:18" ht="15" customHeight="1" thickTop="1" thickBot="1">
      <c r="B31" s="16"/>
      <c r="C31" s="16"/>
      <c r="D31" s="16"/>
      <c r="E31" s="16"/>
      <c r="F31" s="243" t="s">
        <v>4</v>
      </c>
      <c r="G31" s="243"/>
      <c r="H31" s="243"/>
      <c r="I31" s="244"/>
      <c r="J31" s="244"/>
      <c r="K31" s="245"/>
      <c r="L31" s="246">
        <f>SUM(I29:K30)</f>
        <v>0</v>
      </c>
      <c r="M31" s="246"/>
      <c r="N31" s="246"/>
      <c r="O31" s="12"/>
      <c r="P31" s="12"/>
      <c r="Q31" s="12"/>
      <c r="R31" s="2"/>
    </row>
    <row r="32" spans="2:18" ht="15" customHeight="1" thickTop="1" thickBot="1">
      <c r="B32" s="12"/>
      <c r="C32" s="12"/>
      <c r="D32" s="12"/>
      <c r="E32" s="12"/>
      <c r="F32" s="14"/>
      <c r="G32" s="14"/>
      <c r="H32" s="14"/>
      <c r="I32" s="14"/>
      <c r="J32" s="14"/>
      <c r="K32" s="14"/>
      <c r="L32" s="15"/>
      <c r="M32" s="15"/>
      <c r="N32" s="15"/>
      <c r="O32" s="12"/>
      <c r="P32" s="12"/>
      <c r="Q32" s="12"/>
      <c r="R32" s="2"/>
    </row>
    <row r="33" spans="1:18" ht="15" customHeight="1" thickTop="1" thickBot="1">
      <c r="B33" s="239" t="s">
        <v>105</v>
      </c>
      <c r="C33" s="239"/>
      <c r="D33" s="239"/>
      <c r="E33" s="239"/>
      <c r="F33" s="239"/>
      <c r="G33" s="140"/>
      <c r="H33" s="140"/>
      <c r="I33" s="140"/>
      <c r="J33" s="140"/>
      <c r="K33" s="141"/>
      <c r="L33" s="236"/>
      <c r="M33" s="237"/>
      <c r="N33" s="238"/>
      <c r="O33" s="12"/>
      <c r="P33" s="12"/>
      <c r="Q33" s="12"/>
      <c r="R33" s="2"/>
    </row>
    <row r="34" spans="1:18" ht="15" customHeight="1" thickTop="1" thickBot="1">
      <c r="B34" s="5"/>
      <c r="C34" s="5"/>
      <c r="D34" s="5"/>
      <c r="E34" s="5"/>
      <c r="F34" s="5"/>
      <c r="G34" s="5"/>
      <c r="H34" s="5"/>
      <c r="I34" s="5"/>
      <c r="J34" s="5"/>
      <c r="K34" s="12"/>
      <c r="L34" s="41"/>
      <c r="M34" s="41"/>
      <c r="N34" s="41"/>
      <c r="O34" s="12"/>
      <c r="P34" s="12"/>
      <c r="Q34" s="12"/>
      <c r="R34" s="2"/>
    </row>
    <row r="35" spans="1:18" ht="15" customHeight="1" thickTop="1" thickBot="1">
      <c r="A35" s="120" t="s">
        <v>85</v>
      </c>
      <c r="B35" s="261" t="s">
        <v>88</v>
      </c>
      <c r="C35" s="261"/>
      <c r="D35" s="261"/>
      <c r="E35" s="261"/>
      <c r="F35" s="261"/>
      <c r="G35" s="261"/>
      <c r="H35" s="261"/>
      <c r="I35" s="261"/>
      <c r="J35" s="261"/>
      <c r="K35" s="17"/>
      <c r="L35" s="236"/>
      <c r="M35" s="237"/>
      <c r="N35" s="238"/>
      <c r="O35" s="12"/>
      <c r="P35" s="12"/>
      <c r="Q35" s="12"/>
      <c r="R35" s="2"/>
    </row>
    <row r="36" spans="1:18" ht="15" customHeight="1" thickTop="1">
      <c r="B36" s="7"/>
      <c r="C36" s="7"/>
      <c r="D36" s="7"/>
      <c r="E36" s="7"/>
      <c r="F36" s="7"/>
      <c r="G36" s="7"/>
      <c r="H36" s="7"/>
      <c r="I36" s="7"/>
      <c r="J36" s="7"/>
      <c r="K36" s="16"/>
      <c r="L36" s="41"/>
      <c r="M36" s="41"/>
      <c r="N36" s="41"/>
      <c r="O36" s="12"/>
      <c r="P36" s="12"/>
      <c r="Q36" s="12"/>
      <c r="R36" s="2"/>
    </row>
    <row r="37" spans="1:18" ht="15" customHeight="1" thickBot="1">
      <c r="B37" s="12"/>
      <c r="C37" s="12"/>
      <c r="D37" s="12"/>
      <c r="E37" s="12"/>
      <c r="F37" s="12"/>
      <c r="G37" s="12"/>
      <c r="H37" s="12"/>
      <c r="I37" s="12"/>
      <c r="J37" s="12"/>
      <c r="K37" s="12"/>
      <c r="L37" s="12"/>
      <c r="M37" s="12"/>
      <c r="N37" s="12"/>
      <c r="O37" s="12"/>
      <c r="P37" s="12"/>
      <c r="Q37" s="12"/>
      <c r="R37" s="2"/>
    </row>
    <row r="38" spans="1:18" ht="15" customHeight="1" thickTop="1" thickBot="1">
      <c r="B38" s="12"/>
      <c r="C38" s="12"/>
      <c r="D38" s="12"/>
      <c r="E38" s="12"/>
      <c r="F38" s="262" t="s">
        <v>14</v>
      </c>
      <c r="G38" s="262"/>
      <c r="H38" s="262"/>
      <c r="I38" s="262"/>
      <c r="J38" s="262"/>
      <c r="K38" s="18"/>
      <c r="L38" s="333">
        <f>SUM(L12,L19,L24,L26,L31,L33,L35)</f>
        <v>0</v>
      </c>
      <c r="M38" s="334"/>
      <c r="N38" s="335"/>
      <c r="O38" s="81">
        <f>L38</f>
        <v>0</v>
      </c>
      <c r="P38" s="12"/>
      <c r="Q38" s="12"/>
      <c r="R38" s="2"/>
    </row>
    <row r="39" spans="1:18" ht="15" customHeight="1" thickTop="1">
      <c r="B39" s="12"/>
      <c r="C39" s="12"/>
      <c r="D39" s="12"/>
      <c r="E39" s="12"/>
      <c r="F39" s="10"/>
      <c r="G39" s="10"/>
      <c r="H39" s="10"/>
      <c r="I39" s="10"/>
      <c r="J39" s="10"/>
      <c r="K39" s="12"/>
      <c r="L39" s="15"/>
      <c r="M39" s="41"/>
      <c r="N39" s="41"/>
      <c r="O39" s="12"/>
      <c r="P39" s="12"/>
      <c r="Q39" s="12"/>
      <c r="R39" s="2"/>
    </row>
    <row r="40" spans="1:18" ht="15" customHeight="1" thickBot="1">
      <c r="B40" s="12"/>
      <c r="C40" s="19"/>
      <c r="D40" s="19"/>
      <c r="E40" s="19"/>
      <c r="F40" s="19"/>
      <c r="G40" s="19"/>
      <c r="H40" s="19"/>
      <c r="I40" s="39"/>
      <c r="J40" s="39"/>
      <c r="K40" s="39"/>
      <c r="L40" s="39"/>
      <c r="M40" s="39"/>
      <c r="N40" s="39"/>
      <c r="O40" s="12"/>
      <c r="P40" s="12"/>
      <c r="Q40" s="12"/>
      <c r="R40" s="2"/>
    </row>
    <row r="41" spans="1:18" ht="15" customHeight="1">
      <c r="A41" s="9"/>
      <c r="B41" s="336"/>
      <c r="C41" s="336"/>
      <c r="D41" s="336"/>
      <c r="E41" s="336"/>
      <c r="F41" s="336"/>
      <c r="G41" s="336"/>
      <c r="H41" s="336"/>
      <c r="I41" s="336"/>
      <c r="J41" s="336"/>
      <c r="K41" s="336"/>
      <c r="L41" s="336"/>
      <c r="M41" s="336"/>
      <c r="N41" s="336"/>
      <c r="O41" s="336"/>
      <c r="P41" s="336"/>
      <c r="Q41" s="336"/>
      <c r="R41" s="2"/>
    </row>
    <row r="42" spans="1:18" ht="15" customHeight="1" thickBot="1">
      <c r="B42" s="261" t="s">
        <v>87</v>
      </c>
      <c r="C42" s="261"/>
      <c r="D42" s="261"/>
      <c r="E42" s="261"/>
      <c r="F42" s="261"/>
      <c r="G42" s="261"/>
      <c r="H42" s="261"/>
      <c r="I42" s="261"/>
      <c r="J42" s="261"/>
      <c r="K42" s="12"/>
      <c r="L42" s="12"/>
      <c r="M42" s="12"/>
      <c r="N42" s="12"/>
      <c r="O42" s="12"/>
      <c r="P42" s="12"/>
      <c r="Q42" s="12"/>
      <c r="R42" s="2"/>
    </row>
    <row r="43" spans="1:18" ht="15" customHeight="1" thickTop="1">
      <c r="B43" s="39"/>
      <c r="C43" s="39"/>
      <c r="D43" s="39"/>
      <c r="E43" s="39"/>
      <c r="F43" s="39"/>
      <c r="G43" s="39"/>
      <c r="H43" s="39"/>
      <c r="I43" s="39"/>
      <c r="J43" s="39"/>
      <c r="K43" s="39"/>
      <c r="L43" s="39"/>
      <c r="M43" s="39"/>
      <c r="N43" s="39"/>
      <c r="O43" s="12"/>
      <c r="P43" s="12"/>
      <c r="Q43" s="12"/>
      <c r="R43" s="2"/>
    </row>
    <row r="44" spans="1:18" ht="15" customHeight="1">
      <c r="B44" s="328" t="s">
        <v>27</v>
      </c>
      <c r="C44" s="328"/>
      <c r="D44" s="328"/>
      <c r="E44" s="328"/>
      <c r="F44" s="328"/>
      <c r="G44" s="328"/>
      <c r="H44" s="328"/>
      <c r="I44" s="328"/>
      <c r="J44" s="328"/>
      <c r="K44" s="329"/>
      <c r="L44" s="251"/>
      <c r="M44" s="252"/>
      <c r="N44" s="253"/>
      <c r="O44" s="71">
        <f>L44</f>
        <v>0</v>
      </c>
      <c r="P44" s="12"/>
      <c r="Q44" s="12"/>
      <c r="R44" s="2"/>
    </row>
    <row r="45" spans="1:18" ht="15" customHeight="1">
      <c r="B45" s="326" t="s">
        <v>39</v>
      </c>
      <c r="C45" s="326"/>
      <c r="D45" s="326"/>
      <c r="E45" s="326"/>
      <c r="F45" s="326"/>
      <c r="G45" s="326"/>
      <c r="H45" s="326"/>
      <c r="I45" s="326"/>
      <c r="J45" s="326"/>
      <c r="K45" s="327"/>
      <c r="L45" s="251"/>
      <c r="M45" s="252"/>
      <c r="N45" s="253"/>
      <c r="O45" s="71">
        <f>L45</f>
        <v>0</v>
      </c>
      <c r="P45" s="12"/>
      <c r="Q45" s="12"/>
      <c r="R45" s="2"/>
    </row>
    <row r="46" spans="1:18" ht="15" customHeight="1">
      <c r="B46" s="269" t="s">
        <v>28</v>
      </c>
      <c r="C46" s="269"/>
      <c r="D46" s="269"/>
      <c r="E46" s="269"/>
      <c r="F46" s="269"/>
      <c r="G46" s="269"/>
      <c r="H46" s="269"/>
      <c r="I46" s="269"/>
      <c r="J46" s="269"/>
      <c r="K46" s="270"/>
      <c r="L46" s="251"/>
      <c r="M46" s="252"/>
      <c r="N46" s="253"/>
      <c r="O46" s="71">
        <f>L46</f>
        <v>0</v>
      </c>
      <c r="R46" s="2"/>
    </row>
    <row r="47" spans="1:18" ht="15" customHeight="1">
      <c r="B47" s="269" t="s">
        <v>29</v>
      </c>
      <c r="C47" s="269"/>
      <c r="D47" s="269"/>
      <c r="E47" s="269"/>
      <c r="F47" s="269"/>
      <c r="G47" s="269"/>
      <c r="H47" s="269"/>
      <c r="I47" s="269"/>
      <c r="J47" s="269"/>
      <c r="K47" s="270"/>
      <c r="L47" s="254"/>
      <c r="M47" s="255"/>
      <c r="N47" s="256"/>
      <c r="O47" s="71">
        <f>L47</f>
        <v>0</v>
      </c>
      <c r="R47" s="2"/>
    </row>
    <row r="48" spans="1:18" ht="15" customHeight="1">
      <c r="B48" s="269"/>
      <c r="C48" s="269"/>
      <c r="D48" s="269"/>
      <c r="E48" s="269"/>
      <c r="F48" s="269"/>
      <c r="G48" s="269"/>
      <c r="H48" s="269"/>
      <c r="I48" s="269"/>
      <c r="J48" s="269"/>
      <c r="K48" s="269"/>
      <c r="L48" s="332"/>
      <c r="M48" s="332"/>
      <c r="N48" s="332"/>
      <c r="R48" s="2"/>
    </row>
    <row r="49" spans="1:18" ht="15" customHeight="1">
      <c r="R49" s="2"/>
    </row>
    <row r="50" spans="1:18">
      <c r="A50" s="257"/>
      <c r="B50" s="257"/>
      <c r="C50" s="257"/>
      <c r="R50" s="2"/>
    </row>
    <row r="51" spans="1:18" ht="15" customHeight="1">
      <c r="B51" s="331"/>
      <c r="C51" s="331"/>
      <c r="D51" s="331"/>
      <c r="E51" s="331"/>
      <c r="F51" s="331"/>
      <c r="G51" s="331"/>
      <c r="H51" s="331"/>
      <c r="I51" s="331"/>
      <c r="J51" s="331"/>
      <c r="K51" s="331"/>
      <c r="L51" s="331"/>
      <c r="M51" s="331"/>
      <c r="N51" s="331"/>
      <c r="O51" s="331"/>
      <c r="P51" s="331"/>
      <c r="Q51" s="331"/>
      <c r="R51" s="2"/>
    </row>
    <row r="52" spans="1:18">
      <c r="B52" s="330"/>
      <c r="C52" s="330"/>
      <c r="D52" s="330"/>
      <c r="E52" s="330"/>
      <c r="F52" s="330"/>
      <c r="G52" s="330"/>
      <c r="H52" s="330"/>
      <c r="I52" s="330"/>
      <c r="J52" s="330"/>
      <c r="K52" s="330"/>
      <c r="L52" s="330"/>
      <c r="M52" s="330"/>
      <c r="N52" s="330"/>
      <c r="O52" s="330"/>
      <c r="P52" s="330"/>
      <c r="R52" s="2"/>
    </row>
    <row r="53" spans="1:18">
      <c r="B53" s="331"/>
      <c r="C53" s="331"/>
      <c r="D53" s="24"/>
      <c r="E53" s="37"/>
      <c r="F53" s="24"/>
      <c r="G53" s="24"/>
      <c r="H53" s="24"/>
      <c r="I53" s="24"/>
      <c r="J53" s="24"/>
      <c r="K53" s="24"/>
      <c r="L53" s="24"/>
      <c r="R53" s="2"/>
    </row>
    <row r="54" spans="1:18">
      <c r="R54" s="2"/>
    </row>
    <row r="55" spans="1:18">
      <c r="R55" s="2"/>
    </row>
    <row r="56" spans="1:18">
      <c r="R56" s="2"/>
    </row>
    <row r="57" spans="1:18">
      <c r="R57" s="2"/>
    </row>
    <row r="58" spans="1:18">
      <c r="R58" s="2"/>
    </row>
    <row r="59" spans="1:18">
      <c r="R59" s="2"/>
    </row>
    <row r="60" spans="1:18">
      <c r="R60" s="24"/>
    </row>
    <row r="61" spans="1:18">
      <c r="R61" s="24"/>
    </row>
    <row r="62" spans="1:18">
      <c r="R62" s="2"/>
    </row>
    <row r="63" spans="1:18">
      <c r="R63" s="2"/>
    </row>
    <row r="64" spans="1:18">
      <c r="R64" s="2"/>
    </row>
    <row r="65" spans="18:18">
      <c r="R65" s="2"/>
    </row>
    <row r="66" spans="18:18">
      <c r="R66" s="2"/>
    </row>
    <row r="67" spans="18:18">
      <c r="R67" s="2"/>
    </row>
    <row r="68" spans="18:18">
      <c r="R68" s="2"/>
    </row>
    <row r="69" spans="18:18">
      <c r="R69" s="2"/>
    </row>
    <row r="70" spans="18:18">
      <c r="R70" s="2"/>
    </row>
    <row r="71" spans="18:18">
      <c r="R71" s="2"/>
    </row>
    <row r="72" spans="18:18">
      <c r="R72" s="2"/>
    </row>
    <row r="73" spans="18:18">
      <c r="R73" s="2"/>
    </row>
    <row r="74" spans="18:18">
      <c r="R74" s="2"/>
    </row>
    <row r="75" spans="18:18">
      <c r="R75" s="2"/>
    </row>
    <row r="76" spans="18:18">
      <c r="R76" s="2"/>
    </row>
    <row r="77" spans="18:18">
      <c r="R77" s="2"/>
    </row>
    <row r="78" spans="18:18">
      <c r="R78" s="2"/>
    </row>
    <row r="79" spans="18:18">
      <c r="R79" s="2"/>
    </row>
    <row r="80" spans="18:18">
      <c r="R80" s="2"/>
    </row>
    <row r="81" spans="18:18">
      <c r="R81" s="2"/>
    </row>
    <row r="82" spans="18:18">
      <c r="R82" s="2"/>
    </row>
    <row r="83" spans="18:18">
      <c r="R83" s="2"/>
    </row>
    <row r="84" spans="18:18">
      <c r="R84" s="2"/>
    </row>
    <row r="85" spans="18:18">
      <c r="R85" s="2"/>
    </row>
    <row r="86" spans="18:18">
      <c r="R86" s="2"/>
    </row>
    <row r="87" spans="18:18">
      <c r="R87" s="2"/>
    </row>
    <row r="88" spans="18:18">
      <c r="R88" s="2"/>
    </row>
    <row r="89" spans="18:18">
      <c r="R89" s="2"/>
    </row>
    <row r="90" spans="18:18">
      <c r="R90" s="2"/>
    </row>
    <row r="91" spans="18:18">
      <c r="R91" s="2"/>
    </row>
    <row r="92" spans="18:18">
      <c r="R92" s="2"/>
    </row>
    <row r="93" spans="18:18">
      <c r="R93" s="2"/>
    </row>
    <row r="94" spans="18:18">
      <c r="R94" s="2"/>
    </row>
    <row r="95" spans="18:18">
      <c r="R95" s="2"/>
    </row>
    <row r="96" spans="18:18">
      <c r="R96" s="2"/>
    </row>
    <row r="97" spans="18:18">
      <c r="R97" s="2"/>
    </row>
    <row r="98" spans="18:18">
      <c r="R98" s="2"/>
    </row>
    <row r="99" spans="18:18">
      <c r="R99" s="2"/>
    </row>
    <row r="100" spans="18:18">
      <c r="R100" s="2"/>
    </row>
    <row r="101" spans="18:18">
      <c r="R101" s="2"/>
    </row>
    <row r="102" spans="18:18">
      <c r="R102" s="2"/>
    </row>
    <row r="103" spans="18:18">
      <c r="R103" s="2"/>
    </row>
    <row r="104" spans="18:18">
      <c r="R104" s="2"/>
    </row>
    <row r="105" spans="18:18">
      <c r="R105" s="2"/>
    </row>
    <row r="106" spans="18:18">
      <c r="R106" s="2"/>
    </row>
    <row r="107" spans="18:18">
      <c r="R107" s="2"/>
    </row>
    <row r="108" spans="18:18">
      <c r="R108" s="2"/>
    </row>
    <row r="109" spans="18:18">
      <c r="R109" s="2"/>
    </row>
    <row r="110" spans="18:18">
      <c r="R110" s="2"/>
    </row>
    <row r="111" spans="18:18">
      <c r="R111" s="2"/>
    </row>
    <row r="112" spans="18:18">
      <c r="R112" s="2"/>
    </row>
    <row r="113" spans="18:18">
      <c r="R113" s="2"/>
    </row>
    <row r="114" spans="18:18">
      <c r="R114" s="2"/>
    </row>
    <row r="115" spans="18:18">
      <c r="R115" s="2"/>
    </row>
    <row r="116" spans="18:18">
      <c r="R116" s="2"/>
    </row>
    <row r="117" spans="18:18">
      <c r="R117" s="2"/>
    </row>
    <row r="118" spans="18:18">
      <c r="R118" s="2"/>
    </row>
    <row r="119" spans="18:18">
      <c r="R119" s="2"/>
    </row>
    <row r="120" spans="18:18">
      <c r="R120" s="2"/>
    </row>
    <row r="121" spans="18:18">
      <c r="R121" s="2"/>
    </row>
    <row r="122" spans="18:18">
      <c r="R122" s="2"/>
    </row>
    <row r="123" spans="18:18">
      <c r="R123" s="2"/>
    </row>
    <row r="124" spans="18:18">
      <c r="R124" s="2"/>
    </row>
    <row r="125" spans="18:18">
      <c r="R125" s="2"/>
    </row>
  </sheetData>
  <sheetProtection sheet="1" objects="1" scenarios="1"/>
  <mergeCells count="62">
    <mergeCell ref="B5:G5"/>
    <mergeCell ref="L45:N45"/>
    <mergeCell ref="I30:K30"/>
    <mergeCell ref="C19:D19"/>
    <mergeCell ref="F19:K19"/>
    <mergeCell ref="L19:N19"/>
    <mergeCell ref="I22:K22"/>
    <mergeCell ref="I23:K23"/>
    <mergeCell ref="F24:K24"/>
    <mergeCell ref="L24:N24"/>
    <mergeCell ref="B28:N28"/>
    <mergeCell ref="L38:N38"/>
    <mergeCell ref="B41:Q41"/>
    <mergeCell ref="L44:N44"/>
    <mergeCell ref="F31:K31"/>
    <mergeCell ref="L31:N31"/>
    <mergeCell ref="B47:K47"/>
    <mergeCell ref="L47:N47"/>
    <mergeCell ref="B52:P52"/>
    <mergeCell ref="B53:C53"/>
    <mergeCell ref="A50:C50"/>
    <mergeCell ref="B51:Q51"/>
    <mergeCell ref="B48:K48"/>
    <mergeCell ref="L48:N48"/>
    <mergeCell ref="C29:H29"/>
    <mergeCell ref="L33:N33"/>
    <mergeCell ref="B45:K45"/>
    <mergeCell ref="B46:K46"/>
    <mergeCell ref="L46:N46"/>
    <mergeCell ref="B33:F33"/>
    <mergeCell ref="B35:J35"/>
    <mergeCell ref="L35:N35"/>
    <mergeCell ref="F38:J38"/>
    <mergeCell ref="B44:K44"/>
    <mergeCell ref="B42:J42"/>
    <mergeCell ref="L26:N26"/>
    <mergeCell ref="F12:K12"/>
    <mergeCell ref="L12:N12"/>
    <mergeCell ref="B14:H14"/>
    <mergeCell ref="I14:K14"/>
    <mergeCell ref="C15:H18"/>
    <mergeCell ref="I15:K15"/>
    <mergeCell ref="I16:K16"/>
    <mergeCell ref="C22:H23"/>
    <mergeCell ref="B26:F26"/>
    <mergeCell ref="I18:K18"/>
    <mergeCell ref="C30:H30"/>
    <mergeCell ref="I9:K9"/>
    <mergeCell ref="I10:K10"/>
    <mergeCell ref="A1:C1"/>
    <mergeCell ref="E1:G1"/>
    <mergeCell ref="B3:I3"/>
    <mergeCell ref="C8:H11"/>
    <mergeCell ref="I17:K17"/>
    <mergeCell ref="I8:K8"/>
    <mergeCell ref="B7:D7"/>
    <mergeCell ref="F7:H7"/>
    <mergeCell ref="I7:K7"/>
    <mergeCell ref="I11:K11"/>
    <mergeCell ref="I29:K29"/>
    <mergeCell ref="B21:P21"/>
    <mergeCell ref="H26:J26"/>
  </mergeCells>
  <conditionalFormatting sqref="B44:K44">
    <cfRule type="dataBar" priority="31">
      <dataBar>
        <cfvo type="min"/>
        <cfvo type="max"/>
        <color rgb="FF638EC6"/>
      </dataBar>
      <extLst>
        <ext xmlns:x14="http://schemas.microsoft.com/office/spreadsheetml/2009/9/main" uri="{B025F937-C7B1-47D3-B67F-A62EFF666E3E}">
          <x14:id>{69BC52F9-19CA-4787-B6BB-3592334E6DC5}</x14:id>
        </ext>
      </extLst>
    </cfRule>
  </conditionalFormatting>
  <hyperlinks>
    <hyperlink ref="A1:C1" location="'UD REF'!A1" display="VOLVER A UD REF"/>
    <hyperlink ref="E1:G1" location="COSTES!A1" display="VOLVER A COSTES"/>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69BC52F9-19CA-4787-B6BB-3592334E6DC5}">
            <x14:dataBar minLength="0" maxLength="100" negativeBarColorSameAsPositive="1" axisPosition="none">
              <x14:cfvo type="min"/>
              <x14:cfvo type="max"/>
            </x14:dataBar>
          </x14:cfRule>
          <xm:sqref>B44:K44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5"/>
  <sheetViews>
    <sheetView showGridLines="0" zoomScaleNormal="100" workbookViewId="0">
      <selection activeCell="E1" sqref="E1:G1"/>
    </sheetView>
  </sheetViews>
  <sheetFormatPr baseColWidth="10" defaultColWidth="9.140625" defaultRowHeight="15"/>
  <cols>
    <col min="1" max="1" width="4" style="25" customWidth="1"/>
    <col min="2" max="2" width="4.5703125" style="25" customWidth="1"/>
    <col min="3" max="5" width="9.140625" style="25"/>
    <col min="6" max="14" width="4.7109375" style="25" customWidth="1"/>
    <col min="15" max="15" width="3.5703125" style="25" customWidth="1"/>
    <col min="16" max="16" width="2.42578125" style="25" customWidth="1"/>
    <col min="17" max="17" width="2.7109375" style="25" customWidth="1"/>
    <col min="18" max="18" width="4.5703125" style="25" customWidth="1"/>
    <col min="19" max="19" width="9.140625" style="25" customWidth="1"/>
    <col min="20" max="16384" width="9.140625" style="25"/>
  </cols>
  <sheetData>
    <row r="1" spans="1:17" s="65" customFormat="1" ht="28.5" customHeight="1">
      <c r="A1" s="286" t="s">
        <v>197</v>
      </c>
      <c r="B1" s="287"/>
      <c r="C1" s="288"/>
      <c r="E1" s="240" t="s">
        <v>198</v>
      </c>
      <c r="F1" s="241"/>
      <c r="G1" s="242"/>
    </row>
    <row r="2" spans="1:17" ht="5.25" customHeight="1">
      <c r="A2" s="110"/>
      <c r="B2" s="12"/>
      <c r="C2" s="13"/>
      <c r="D2" s="13"/>
      <c r="E2" s="13"/>
      <c r="F2" s="13"/>
      <c r="G2" s="13"/>
      <c r="H2" s="13"/>
      <c r="I2" s="13"/>
      <c r="J2" s="13"/>
      <c r="K2" s="13"/>
      <c r="L2" s="13"/>
      <c r="M2" s="13"/>
      <c r="N2" s="13"/>
      <c r="O2" s="12"/>
      <c r="P2" s="12"/>
      <c r="Q2" s="12"/>
    </row>
    <row r="3" spans="1:17" ht="21.75" customHeight="1">
      <c r="A3" s="110"/>
      <c r="B3" s="250" t="s">
        <v>30</v>
      </c>
      <c r="C3" s="250"/>
      <c r="D3" s="250"/>
      <c r="E3" s="250"/>
      <c r="F3" s="250"/>
      <c r="G3" s="250"/>
      <c r="H3" s="250"/>
      <c r="I3" s="250"/>
      <c r="J3" s="250"/>
      <c r="K3" s="250"/>
      <c r="L3" s="12"/>
      <c r="M3" s="12"/>
      <c r="N3" s="12"/>
      <c r="O3" s="12"/>
      <c r="P3" s="12"/>
      <c r="Q3" s="12"/>
    </row>
    <row r="4" spans="1:17" s="65" customFormat="1" ht="17.25" customHeight="1">
      <c r="A4" s="110"/>
      <c r="B4" s="109"/>
      <c r="C4" s="109"/>
      <c r="D4" s="109"/>
      <c r="E4" s="109"/>
      <c r="F4" s="109"/>
      <c r="G4" s="109"/>
      <c r="H4" s="109"/>
      <c r="I4" s="109"/>
      <c r="J4" s="109"/>
      <c r="K4" s="109"/>
      <c r="L4" s="12"/>
      <c r="M4" s="12"/>
      <c r="N4" s="12"/>
      <c r="O4" s="12"/>
      <c r="P4" s="12"/>
      <c r="Q4" s="12"/>
    </row>
    <row r="5" spans="1:17" s="65" customFormat="1" ht="15" customHeight="1" thickBot="1">
      <c r="A5" s="132" t="s">
        <v>84</v>
      </c>
      <c r="B5" s="261" t="s">
        <v>81</v>
      </c>
      <c r="C5" s="261"/>
      <c r="D5" s="261"/>
      <c r="E5" s="261"/>
      <c r="F5" s="261"/>
      <c r="G5" s="261"/>
      <c r="H5" s="109"/>
      <c r="I5" s="109"/>
      <c r="J5" s="109"/>
      <c r="K5" s="109"/>
      <c r="L5" s="12"/>
      <c r="M5" s="12"/>
      <c r="N5" s="12"/>
      <c r="O5" s="12"/>
      <c r="P5" s="12"/>
      <c r="Q5" s="12"/>
    </row>
    <row r="6" spans="1:17" ht="15" customHeight="1" thickTop="1">
      <c r="A6" s="110"/>
      <c r="B6" s="12"/>
      <c r="C6" s="12"/>
      <c r="D6" s="12"/>
      <c r="E6" s="12"/>
      <c r="F6" s="12"/>
      <c r="G6" s="12"/>
      <c r="H6" s="12"/>
      <c r="I6" s="12"/>
      <c r="J6" s="12"/>
      <c r="K6" s="12"/>
      <c r="L6" s="12"/>
      <c r="M6" s="12"/>
      <c r="N6" s="12"/>
      <c r="O6" s="12"/>
      <c r="P6" s="12"/>
      <c r="Q6" s="12"/>
    </row>
    <row r="7" spans="1:17" ht="15" customHeight="1" thickBot="1">
      <c r="A7" s="110"/>
      <c r="B7" s="247" t="s">
        <v>20</v>
      </c>
      <c r="C7" s="247"/>
      <c r="D7" s="247"/>
      <c r="E7" s="110"/>
      <c r="F7" s="289"/>
      <c r="G7" s="290"/>
      <c r="H7" s="290"/>
      <c r="I7" s="290"/>
      <c r="J7" s="290"/>
      <c r="K7" s="290"/>
      <c r="L7" s="12"/>
      <c r="M7" s="12"/>
      <c r="N7" s="12"/>
      <c r="O7" s="12"/>
      <c r="P7" s="12"/>
      <c r="Q7" s="12"/>
    </row>
    <row r="8" spans="1:17" ht="15" customHeight="1" thickTop="1" thickBot="1">
      <c r="A8" s="110"/>
      <c r="B8" s="12"/>
      <c r="C8" s="291" t="s">
        <v>172</v>
      </c>
      <c r="D8" s="292"/>
      <c r="E8" s="292"/>
      <c r="F8" s="292"/>
      <c r="G8" s="292"/>
      <c r="H8" s="293"/>
      <c r="I8" s="237"/>
      <c r="J8" s="237"/>
      <c r="K8" s="238"/>
      <c r="L8" s="12"/>
      <c r="M8" s="12"/>
      <c r="N8" s="12"/>
      <c r="O8" s="12"/>
      <c r="P8" s="12"/>
      <c r="Q8" s="12"/>
    </row>
    <row r="9" spans="1:17" ht="15" customHeight="1" thickTop="1" thickBot="1">
      <c r="A9" s="110"/>
      <c r="B9" s="12"/>
      <c r="C9" s="294"/>
      <c r="D9" s="295"/>
      <c r="E9" s="295"/>
      <c r="F9" s="295"/>
      <c r="G9" s="295"/>
      <c r="H9" s="296"/>
      <c r="I9" s="237"/>
      <c r="J9" s="237"/>
      <c r="K9" s="238"/>
      <c r="L9" s="12"/>
      <c r="M9" s="12"/>
      <c r="N9" s="12"/>
      <c r="O9" s="12"/>
      <c r="P9" s="12"/>
      <c r="Q9" s="12"/>
    </row>
    <row r="10" spans="1:17" ht="15" customHeight="1" thickTop="1" thickBot="1">
      <c r="A10" s="110"/>
      <c r="B10" s="12"/>
      <c r="C10" s="294"/>
      <c r="D10" s="295"/>
      <c r="E10" s="295"/>
      <c r="F10" s="295"/>
      <c r="G10" s="295"/>
      <c r="H10" s="296"/>
      <c r="I10" s="237"/>
      <c r="J10" s="237"/>
      <c r="K10" s="238"/>
      <c r="L10" s="12"/>
      <c r="M10" s="12"/>
      <c r="N10" s="12"/>
      <c r="O10" s="12"/>
      <c r="P10" s="12"/>
      <c r="Q10" s="12"/>
    </row>
    <row r="11" spans="1:17" ht="15" customHeight="1" thickTop="1" thickBot="1">
      <c r="A11" s="110"/>
      <c r="B11" s="12"/>
      <c r="C11" s="297"/>
      <c r="D11" s="298"/>
      <c r="E11" s="298"/>
      <c r="F11" s="298"/>
      <c r="G11" s="298"/>
      <c r="H11" s="299"/>
      <c r="I11" s="237"/>
      <c r="J11" s="237"/>
      <c r="K11" s="238"/>
      <c r="L11" s="12"/>
      <c r="M11" s="12"/>
      <c r="N11" s="12"/>
      <c r="O11" s="12"/>
      <c r="P11" s="12"/>
      <c r="Q11" s="12"/>
    </row>
    <row r="12" spans="1:17" ht="15" customHeight="1" thickTop="1" thickBot="1">
      <c r="A12" s="110"/>
      <c r="B12" s="12"/>
      <c r="C12" s="12"/>
      <c r="D12" s="12"/>
      <c r="E12" s="12"/>
      <c r="F12" s="243" t="s">
        <v>1</v>
      </c>
      <c r="G12" s="243"/>
      <c r="H12" s="243"/>
      <c r="I12" s="243"/>
      <c r="J12" s="243"/>
      <c r="K12" s="300"/>
      <c r="L12" s="246">
        <f>SUM(F8:K11)</f>
        <v>0</v>
      </c>
      <c r="M12" s="246"/>
      <c r="N12" s="246"/>
      <c r="O12" s="12"/>
      <c r="P12" s="12"/>
      <c r="Q12" s="12"/>
    </row>
    <row r="13" spans="1:17" ht="15" customHeight="1" thickTop="1" thickBot="1">
      <c r="A13" s="110"/>
      <c r="B13" s="12"/>
      <c r="C13" s="12"/>
      <c r="D13" s="12"/>
      <c r="E13" s="12"/>
      <c r="F13" s="14"/>
      <c r="G13" s="14"/>
      <c r="H13" s="14"/>
      <c r="I13" s="14"/>
      <c r="J13" s="14"/>
      <c r="K13" s="14"/>
      <c r="L13" s="15"/>
      <c r="M13" s="15"/>
      <c r="N13" s="15"/>
      <c r="O13" s="12"/>
      <c r="P13" s="12"/>
      <c r="Q13" s="12"/>
    </row>
    <row r="14" spans="1:17" ht="15" customHeight="1" thickTop="1" thickBot="1">
      <c r="A14" s="110"/>
      <c r="B14" s="274" t="s">
        <v>0</v>
      </c>
      <c r="C14" s="274"/>
      <c r="D14" s="274"/>
      <c r="E14" s="274"/>
      <c r="F14" s="274"/>
      <c r="G14" s="274"/>
      <c r="H14" s="275"/>
      <c r="I14" s="276"/>
      <c r="J14" s="277"/>
      <c r="K14" s="278"/>
      <c r="L14" s="12"/>
      <c r="M14" s="12"/>
      <c r="N14" s="12"/>
      <c r="O14" s="12"/>
      <c r="P14" s="12"/>
      <c r="Q14" s="12"/>
    </row>
    <row r="15" spans="1:17" ht="15" customHeight="1" thickTop="1" thickBot="1">
      <c r="A15" s="110"/>
      <c r="B15" s="12"/>
      <c r="C15" s="301" t="s">
        <v>196</v>
      </c>
      <c r="D15" s="292"/>
      <c r="E15" s="292"/>
      <c r="F15" s="292"/>
      <c r="G15" s="292"/>
      <c r="H15" s="293"/>
      <c r="I15" s="237"/>
      <c r="J15" s="237"/>
      <c r="K15" s="238"/>
      <c r="L15" s="12"/>
      <c r="M15" s="12"/>
      <c r="N15" s="12"/>
      <c r="O15" s="12"/>
      <c r="P15" s="12"/>
      <c r="Q15" s="12"/>
    </row>
    <row r="16" spans="1:17" ht="15" customHeight="1" thickTop="1" thickBot="1">
      <c r="A16" s="110"/>
      <c r="B16" s="12"/>
      <c r="C16" s="294"/>
      <c r="D16" s="295"/>
      <c r="E16" s="295"/>
      <c r="F16" s="295"/>
      <c r="G16" s="295"/>
      <c r="H16" s="296"/>
      <c r="I16" s="237"/>
      <c r="J16" s="237"/>
      <c r="K16" s="238"/>
      <c r="L16" s="12"/>
      <c r="M16" s="12"/>
      <c r="N16" s="12"/>
      <c r="O16" s="12"/>
      <c r="P16" s="12"/>
      <c r="Q16" s="12"/>
    </row>
    <row r="17" spans="1:18" ht="15" customHeight="1" thickTop="1" thickBot="1">
      <c r="A17" s="110"/>
      <c r="B17" s="12"/>
      <c r="C17" s="294"/>
      <c r="D17" s="295"/>
      <c r="E17" s="295"/>
      <c r="F17" s="295"/>
      <c r="G17" s="295"/>
      <c r="H17" s="296"/>
      <c r="I17" s="237"/>
      <c r="J17" s="237"/>
      <c r="K17" s="238"/>
      <c r="L17" s="12"/>
      <c r="M17" s="12"/>
      <c r="N17" s="12"/>
      <c r="O17" s="12"/>
      <c r="P17" s="12"/>
      <c r="Q17" s="12"/>
    </row>
    <row r="18" spans="1:18" ht="15" customHeight="1" thickTop="1" thickBot="1">
      <c r="A18" s="110"/>
      <c r="B18" s="12"/>
      <c r="C18" s="297"/>
      <c r="D18" s="298"/>
      <c r="E18" s="298"/>
      <c r="F18" s="298"/>
      <c r="G18" s="298"/>
      <c r="H18" s="299"/>
      <c r="I18" s="237"/>
      <c r="J18" s="237"/>
      <c r="K18" s="238"/>
      <c r="L18" s="12"/>
      <c r="M18" s="12"/>
      <c r="N18" s="12"/>
      <c r="O18" s="12"/>
      <c r="P18" s="12"/>
      <c r="Q18" s="12"/>
    </row>
    <row r="19" spans="1:18" ht="15" customHeight="1" thickTop="1" thickBot="1">
      <c r="A19" s="110"/>
      <c r="B19" s="12"/>
      <c r="C19" s="248"/>
      <c r="D19" s="248"/>
      <c r="E19" s="12"/>
      <c r="F19" s="243" t="s">
        <v>2</v>
      </c>
      <c r="G19" s="243"/>
      <c r="H19" s="243"/>
      <c r="I19" s="244"/>
      <c r="J19" s="244"/>
      <c r="K19" s="245"/>
      <c r="L19" s="246">
        <f>SUM(I15:K18)</f>
        <v>0</v>
      </c>
      <c r="M19" s="246"/>
      <c r="N19" s="246"/>
      <c r="O19" s="12"/>
      <c r="P19" s="12"/>
      <c r="Q19" s="12"/>
    </row>
    <row r="20" spans="1:18" s="135" customFormat="1" ht="15" customHeight="1" thickTop="1">
      <c r="B20" s="12"/>
      <c r="C20" s="136"/>
      <c r="D20" s="136"/>
      <c r="E20" s="12"/>
      <c r="F20" s="14"/>
      <c r="G20" s="14"/>
      <c r="H20" s="14"/>
      <c r="I20" s="14"/>
      <c r="J20" s="14"/>
      <c r="K20" s="14"/>
      <c r="L20" s="139"/>
      <c r="M20" s="139"/>
      <c r="N20" s="139"/>
      <c r="O20" s="12"/>
      <c r="P20" s="12"/>
      <c r="Q20" s="12"/>
    </row>
    <row r="21" spans="1:18" ht="15" customHeight="1" thickBot="1">
      <c r="A21" s="110"/>
      <c r="B21" s="247" t="s">
        <v>83</v>
      </c>
      <c r="C21" s="247"/>
      <c r="D21" s="247"/>
      <c r="E21" s="247"/>
      <c r="F21" s="247"/>
      <c r="G21" s="247"/>
      <c r="H21" s="247"/>
      <c r="I21" s="247"/>
      <c r="J21" s="247"/>
      <c r="K21" s="247"/>
      <c r="L21" s="247"/>
      <c r="M21" s="247"/>
      <c r="N21" s="247"/>
      <c r="O21" s="247"/>
      <c r="P21" s="247"/>
      <c r="Q21" s="12"/>
    </row>
    <row r="22" spans="1:18" ht="15" customHeight="1" thickTop="1" thickBot="1">
      <c r="A22" s="110"/>
      <c r="B22" s="12"/>
      <c r="C22" s="279" t="s">
        <v>122</v>
      </c>
      <c r="D22" s="280"/>
      <c r="E22" s="280"/>
      <c r="F22" s="280"/>
      <c r="G22" s="280"/>
      <c r="H22" s="281"/>
      <c r="I22" s="237"/>
      <c r="J22" s="237"/>
      <c r="K22" s="238"/>
      <c r="L22" s="12"/>
      <c r="M22" s="12"/>
      <c r="N22" s="12"/>
      <c r="O22" s="12"/>
      <c r="P22" s="12"/>
      <c r="Q22" s="12"/>
    </row>
    <row r="23" spans="1:18" ht="15" customHeight="1" thickTop="1" thickBot="1">
      <c r="A23" s="110"/>
      <c r="B23" s="12"/>
      <c r="C23" s="282"/>
      <c r="D23" s="283"/>
      <c r="E23" s="283"/>
      <c r="F23" s="283"/>
      <c r="G23" s="283"/>
      <c r="H23" s="284"/>
      <c r="I23" s="237"/>
      <c r="J23" s="237"/>
      <c r="K23" s="238"/>
      <c r="L23" s="12"/>
      <c r="M23" s="12"/>
      <c r="N23" s="12"/>
      <c r="O23" s="12"/>
      <c r="P23" s="12"/>
      <c r="Q23" s="12"/>
    </row>
    <row r="24" spans="1:18" ht="15" customHeight="1" thickTop="1" thickBot="1">
      <c r="A24" s="110"/>
      <c r="B24" s="12"/>
      <c r="C24" s="12"/>
      <c r="D24" s="12"/>
      <c r="E24" s="12"/>
      <c r="F24" s="243" t="s">
        <v>3</v>
      </c>
      <c r="G24" s="243"/>
      <c r="H24" s="243"/>
      <c r="I24" s="244"/>
      <c r="J24" s="244"/>
      <c r="K24" s="245"/>
      <c r="L24" s="246">
        <f>SUM(I22:K23)</f>
        <v>0</v>
      </c>
      <c r="M24" s="246"/>
      <c r="N24" s="246"/>
      <c r="O24" s="12"/>
      <c r="P24" s="12"/>
      <c r="Q24" s="12"/>
    </row>
    <row r="25" spans="1:18" s="135" customFormat="1" ht="15" customHeight="1" thickTop="1" thickBot="1">
      <c r="B25" s="12"/>
      <c r="C25" s="12"/>
      <c r="D25" s="12"/>
      <c r="E25" s="12"/>
      <c r="F25" s="14"/>
      <c r="G25" s="14"/>
      <c r="H25" s="14"/>
      <c r="I25" s="14"/>
      <c r="J25" s="14"/>
      <c r="K25" s="14"/>
      <c r="L25" s="139"/>
      <c r="M25" s="139"/>
      <c r="N25" s="139"/>
      <c r="O25" s="12"/>
      <c r="P25" s="12"/>
      <c r="Q25" s="12"/>
    </row>
    <row r="26" spans="1:18" s="135" customFormat="1" ht="15" customHeight="1" thickTop="1" thickBot="1">
      <c r="B26" s="285" t="s">
        <v>125</v>
      </c>
      <c r="C26" s="285"/>
      <c r="D26" s="285"/>
      <c r="E26" s="285"/>
      <c r="F26" s="285"/>
      <c r="G26" s="162"/>
      <c r="H26" s="302" t="s">
        <v>124</v>
      </c>
      <c r="I26" s="302"/>
      <c r="J26" s="302"/>
      <c r="K26" s="170"/>
      <c r="L26" s="236"/>
      <c r="M26" s="237"/>
      <c r="N26" s="238"/>
      <c r="O26" s="12"/>
      <c r="P26" s="12"/>
      <c r="Q26" s="12"/>
    </row>
    <row r="27" spans="1:18" ht="15" customHeight="1" thickTop="1">
      <c r="A27" s="110"/>
      <c r="B27" s="12"/>
      <c r="C27" s="12"/>
      <c r="D27" s="12"/>
      <c r="E27" s="12"/>
      <c r="F27" s="14"/>
      <c r="G27" s="14"/>
      <c r="H27" s="14"/>
      <c r="I27" s="14"/>
      <c r="J27" s="14"/>
      <c r="K27" s="14"/>
      <c r="L27" s="15"/>
      <c r="M27" s="15"/>
      <c r="N27" s="15"/>
      <c r="O27" s="12"/>
      <c r="P27" s="12"/>
      <c r="Q27" s="12"/>
    </row>
    <row r="28" spans="1:18" ht="15" customHeight="1" thickBot="1">
      <c r="A28" s="110"/>
      <c r="B28" s="247" t="s">
        <v>89</v>
      </c>
      <c r="C28" s="247"/>
      <c r="D28" s="247"/>
      <c r="E28" s="247"/>
      <c r="F28" s="247"/>
      <c r="G28" s="247"/>
      <c r="H28" s="247"/>
      <c r="I28" s="247"/>
      <c r="J28" s="247"/>
      <c r="K28" s="247"/>
      <c r="L28" s="247"/>
      <c r="M28" s="247"/>
      <c r="N28" s="247"/>
      <c r="O28" s="12"/>
      <c r="P28" s="12"/>
      <c r="Q28" s="12"/>
      <c r="R28" s="2"/>
    </row>
    <row r="29" spans="1:18" ht="15" customHeight="1" thickTop="1" thickBot="1">
      <c r="A29" s="110"/>
      <c r="B29" s="12"/>
      <c r="C29" s="263" t="s">
        <v>120</v>
      </c>
      <c r="D29" s="264"/>
      <c r="E29" s="264"/>
      <c r="F29" s="264"/>
      <c r="G29" s="264"/>
      <c r="H29" s="265"/>
      <c r="I29" s="237"/>
      <c r="J29" s="237"/>
      <c r="K29" s="238"/>
      <c r="L29" s="12"/>
      <c r="M29" s="12"/>
      <c r="N29" s="12"/>
      <c r="O29" s="12"/>
      <c r="P29" s="12"/>
      <c r="Q29" s="12"/>
      <c r="R29" s="2"/>
    </row>
    <row r="30" spans="1:18" ht="15" customHeight="1" thickTop="1" thickBot="1">
      <c r="A30" s="110"/>
      <c r="B30" s="12"/>
      <c r="C30" s="271" t="s">
        <v>121</v>
      </c>
      <c r="D30" s="272"/>
      <c r="E30" s="272"/>
      <c r="F30" s="272"/>
      <c r="G30" s="272"/>
      <c r="H30" s="273"/>
      <c r="I30" s="237"/>
      <c r="J30" s="237"/>
      <c r="K30" s="238"/>
      <c r="L30" s="12"/>
      <c r="M30" s="12"/>
      <c r="N30" s="12"/>
      <c r="O30" s="12"/>
      <c r="P30" s="12"/>
      <c r="Q30" s="12"/>
      <c r="R30" s="2"/>
    </row>
    <row r="31" spans="1:18" ht="15" customHeight="1" thickTop="1" thickBot="1">
      <c r="A31" s="110"/>
      <c r="B31" s="16"/>
      <c r="C31" s="16"/>
      <c r="D31" s="16"/>
      <c r="E31" s="16"/>
      <c r="F31" s="243" t="s">
        <v>4</v>
      </c>
      <c r="G31" s="243"/>
      <c r="H31" s="243"/>
      <c r="I31" s="244"/>
      <c r="J31" s="244"/>
      <c r="K31" s="245"/>
      <c r="L31" s="246">
        <f>SUM(I29:K30)</f>
        <v>0</v>
      </c>
      <c r="M31" s="246"/>
      <c r="N31" s="246"/>
      <c r="O31" s="12"/>
      <c r="P31" s="12"/>
      <c r="Q31" s="12"/>
      <c r="R31" s="2"/>
    </row>
    <row r="32" spans="1:18" ht="15" customHeight="1" thickTop="1" thickBot="1">
      <c r="A32" s="110"/>
      <c r="B32" s="12"/>
      <c r="C32" s="12"/>
      <c r="D32" s="12"/>
      <c r="E32" s="12"/>
      <c r="F32" s="14"/>
      <c r="G32" s="14"/>
      <c r="H32" s="14"/>
      <c r="I32" s="14"/>
      <c r="J32" s="14"/>
      <c r="K32" s="14"/>
      <c r="L32" s="15"/>
      <c r="M32" s="15"/>
      <c r="N32" s="15"/>
      <c r="O32" s="12"/>
      <c r="P32" s="12"/>
      <c r="Q32" s="12"/>
      <c r="R32" s="2"/>
    </row>
    <row r="33" spans="1:18" ht="15" customHeight="1" thickTop="1" thickBot="1">
      <c r="A33" s="110"/>
      <c r="B33" s="239" t="s">
        <v>105</v>
      </c>
      <c r="C33" s="239"/>
      <c r="D33" s="239"/>
      <c r="E33" s="239"/>
      <c r="F33" s="239"/>
      <c r="G33" s="140"/>
      <c r="H33" s="140"/>
      <c r="I33" s="140"/>
      <c r="J33" s="140"/>
      <c r="K33" s="141"/>
      <c r="L33" s="236"/>
      <c r="M33" s="237"/>
      <c r="N33" s="238"/>
      <c r="O33" s="12"/>
      <c r="P33" s="12"/>
      <c r="Q33" s="12"/>
      <c r="R33" s="2"/>
    </row>
    <row r="34" spans="1:18" ht="15" customHeight="1" thickTop="1" thickBot="1">
      <c r="A34" s="110"/>
      <c r="B34" s="5"/>
      <c r="C34" s="5"/>
      <c r="D34" s="5"/>
      <c r="E34" s="5"/>
      <c r="F34" s="5"/>
      <c r="G34" s="5"/>
      <c r="H34" s="5"/>
      <c r="I34" s="5"/>
      <c r="J34" s="5"/>
      <c r="K34" s="12"/>
      <c r="L34" s="111"/>
      <c r="M34" s="111"/>
      <c r="N34" s="111"/>
      <c r="O34" s="12"/>
      <c r="P34" s="12"/>
      <c r="Q34" s="12"/>
      <c r="R34" s="2"/>
    </row>
    <row r="35" spans="1:18" ht="15" customHeight="1" thickTop="1" thickBot="1">
      <c r="A35" s="120" t="s">
        <v>85</v>
      </c>
      <c r="B35" s="261" t="s">
        <v>88</v>
      </c>
      <c r="C35" s="261"/>
      <c r="D35" s="261"/>
      <c r="E35" s="261"/>
      <c r="F35" s="261"/>
      <c r="G35" s="261"/>
      <c r="H35" s="261"/>
      <c r="I35" s="261"/>
      <c r="J35" s="261"/>
      <c r="K35" s="17"/>
      <c r="L35" s="236"/>
      <c r="M35" s="237"/>
      <c r="N35" s="238"/>
      <c r="O35" s="12"/>
      <c r="P35" s="12"/>
      <c r="Q35" s="12"/>
      <c r="R35" s="2"/>
    </row>
    <row r="36" spans="1:18" ht="15" customHeight="1" thickTop="1">
      <c r="A36" s="110"/>
      <c r="B36" s="7"/>
      <c r="C36" s="7"/>
      <c r="D36" s="7"/>
      <c r="E36" s="7"/>
      <c r="F36" s="7"/>
      <c r="G36" s="7"/>
      <c r="H36" s="7"/>
      <c r="I36" s="7"/>
      <c r="J36" s="7"/>
      <c r="K36" s="16"/>
      <c r="L36" s="111"/>
      <c r="M36" s="111"/>
      <c r="N36" s="111"/>
      <c r="O36" s="12"/>
      <c r="P36" s="12"/>
      <c r="Q36" s="12"/>
      <c r="R36" s="2"/>
    </row>
    <row r="37" spans="1:18" ht="15" customHeight="1" thickBot="1">
      <c r="A37" s="110"/>
      <c r="B37" s="12"/>
      <c r="C37" s="12"/>
      <c r="D37" s="12"/>
      <c r="E37" s="12"/>
      <c r="F37" s="12"/>
      <c r="G37" s="12"/>
      <c r="H37" s="12"/>
      <c r="I37" s="12"/>
      <c r="J37" s="12"/>
      <c r="K37" s="12"/>
      <c r="L37" s="12"/>
      <c r="M37" s="12"/>
      <c r="N37" s="12"/>
      <c r="O37" s="12"/>
      <c r="P37" s="12"/>
      <c r="Q37" s="12"/>
      <c r="R37" s="2"/>
    </row>
    <row r="38" spans="1:18" ht="15" customHeight="1" thickTop="1" thickBot="1">
      <c r="A38" s="110"/>
      <c r="B38" s="12"/>
      <c r="C38" s="12"/>
      <c r="D38" s="12"/>
      <c r="E38" s="12"/>
      <c r="F38" s="262" t="s">
        <v>14</v>
      </c>
      <c r="G38" s="262"/>
      <c r="H38" s="262"/>
      <c r="I38" s="262"/>
      <c r="J38" s="262"/>
      <c r="K38" s="18"/>
      <c r="L38" s="333">
        <f>SUM(L12,L19,L24,L26,L31,L33,L35)</f>
        <v>0</v>
      </c>
      <c r="M38" s="334"/>
      <c r="N38" s="335"/>
      <c r="O38" s="81">
        <f>L38</f>
        <v>0</v>
      </c>
      <c r="P38" s="12"/>
      <c r="Q38" s="12"/>
      <c r="R38" s="2"/>
    </row>
    <row r="39" spans="1:18" ht="15" customHeight="1" thickTop="1">
      <c r="A39" s="110"/>
      <c r="B39" s="12"/>
      <c r="C39" s="12"/>
      <c r="D39" s="12"/>
      <c r="E39" s="12"/>
      <c r="F39" s="10"/>
      <c r="G39" s="10"/>
      <c r="H39" s="10"/>
      <c r="I39" s="10"/>
      <c r="J39" s="10"/>
      <c r="K39" s="12"/>
      <c r="L39" s="15"/>
      <c r="M39" s="111"/>
      <c r="N39" s="111"/>
      <c r="O39" s="12"/>
      <c r="P39" s="12"/>
      <c r="Q39" s="12"/>
      <c r="R39" s="2"/>
    </row>
    <row r="40" spans="1:18" ht="15" customHeight="1" thickBot="1">
      <c r="A40" s="110"/>
      <c r="B40" s="12"/>
      <c r="C40" s="19"/>
      <c r="D40" s="19"/>
      <c r="E40" s="19"/>
      <c r="F40" s="19"/>
      <c r="G40" s="19"/>
      <c r="H40" s="19"/>
      <c r="I40" s="112"/>
      <c r="J40" s="112"/>
      <c r="K40" s="112"/>
      <c r="L40" s="112"/>
      <c r="M40" s="112"/>
      <c r="N40" s="112"/>
      <c r="O40" s="12"/>
      <c r="P40" s="12"/>
      <c r="Q40" s="12"/>
      <c r="R40" s="2"/>
    </row>
    <row r="41" spans="1:18" ht="15" customHeight="1">
      <c r="A41" s="9"/>
      <c r="B41" s="20"/>
      <c r="C41" s="21"/>
      <c r="D41" s="21"/>
      <c r="E41" s="21"/>
      <c r="F41" s="21"/>
      <c r="G41" s="21"/>
      <c r="H41" s="21"/>
      <c r="I41" s="21"/>
      <c r="J41" s="21"/>
      <c r="K41" s="21"/>
      <c r="L41" s="21"/>
      <c r="M41" s="21"/>
      <c r="N41" s="21"/>
      <c r="O41" s="20"/>
      <c r="P41" s="20"/>
      <c r="Q41" s="20"/>
      <c r="R41" s="2"/>
    </row>
    <row r="42" spans="1:18" ht="15" customHeight="1" thickBot="1">
      <c r="A42" s="110"/>
      <c r="B42" s="261" t="s">
        <v>87</v>
      </c>
      <c r="C42" s="261"/>
      <c r="D42" s="261"/>
      <c r="E42" s="261"/>
      <c r="F42" s="261"/>
      <c r="G42" s="261"/>
      <c r="H42" s="261"/>
      <c r="I42" s="261"/>
      <c r="J42" s="261"/>
      <c r="K42" s="12"/>
      <c r="L42" s="12"/>
      <c r="M42" s="12"/>
      <c r="N42" s="12"/>
      <c r="O42" s="12"/>
      <c r="P42" s="12"/>
      <c r="Q42" s="12"/>
      <c r="R42" s="2"/>
    </row>
    <row r="43" spans="1:18" ht="15" customHeight="1" thickTop="1">
      <c r="A43" s="110"/>
      <c r="B43" s="112"/>
      <c r="C43" s="112"/>
      <c r="D43" s="112"/>
      <c r="E43" s="112"/>
      <c r="F43" s="112"/>
      <c r="G43" s="112"/>
      <c r="H43" s="112"/>
      <c r="I43" s="112"/>
      <c r="J43" s="112"/>
      <c r="K43" s="112"/>
      <c r="L43" s="112"/>
      <c r="M43" s="112"/>
      <c r="N43" s="112"/>
      <c r="O43" s="12"/>
      <c r="P43" s="12"/>
      <c r="Q43" s="12"/>
      <c r="R43" s="2"/>
    </row>
    <row r="44" spans="1:18" ht="15" customHeight="1">
      <c r="A44" s="110"/>
      <c r="B44" s="328" t="s">
        <v>40</v>
      </c>
      <c r="C44" s="328"/>
      <c r="D44" s="328"/>
      <c r="E44" s="328"/>
      <c r="F44" s="328"/>
      <c r="G44" s="328"/>
      <c r="H44" s="328"/>
      <c r="I44" s="328"/>
      <c r="J44" s="328"/>
      <c r="K44" s="329"/>
      <c r="L44" s="251"/>
      <c r="M44" s="252"/>
      <c r="N44" s="253"/>
      <c r="O44" s="71">
        <f>L44</f>
        <v>0</v>
      </c>
      <c r="P44" s="12"/>
      <c r="Q44" s="12"/>
      <c r="R44" s="2"/>
    </row>
    <row r="45" spans="1:18" ht="15" customHeight="1">
      <c r="A45" s="110"/>
      <c r="B45" s="112"/>
      <c r="C45" s="112"/>
      <c r="D45" s="112"/>
      <c r="E45" s="112"/>
      <c r="F45" s="112"/>
      <c r="G45" s="112"/>
      <c r="H45" s="112"/>
      <c r="I45" s="112"/>
      <c r="J45" s="112"/>
      <c r="K45" s="112"/>
      <c r="L45" s="112"/>
      <c r="M45" s="112"/>
      <c r="N45" s="112"/>
      <c r="O45" s="71"/>
      <c r="P45" s="12"/>
      <c r="Q45" s="12"/>
      <c r="R45" s="2"/>
    </row>
    <row r="46" spans="1:18" ht="15" customHeight="1">
      <c r="A46" s="110"/>
      <c r="B46" s="269" t="s">
        <v>41</v>
      </c>
      <c r="C46" s="269"/>
      <c r="D46" s="269"/>
      <c r="E46" s="269"/>
      <c r="F46" s="269"/>
      <c r="G46" s="269"/>
      <c r="H46" s="269"/>
      <c r="I46" s="269"/>
      <c r="J46" s="269"/>
      <c r="K46" s="270"/>
      <c r="L46" s="251"/>
      <c r="M46" s="252"/>
      <c r="N46" s="253"/>
      <c r="O46" s="71">
        <f>L46</f>
        <v>0</v>
      </c>
      <c r="P46" s="110"/>
      <c r="Q46" s="110"/>
      <c r="R46" s="2"/>
    </row>
    <row r="47" spans="1:18" ht="15" customHeight="1">
      <c r="A47" s="110"/>
      <c r="B47" s="112"/>
      <c r="C47" s="112"/>
      <c r="D47" s="112"/>
      <c r="E47" s="112"/>
      <c r="F47" s="112"/>
      <c r="G47" s="112"/>
      <c r="H47" s="112"/>
      <c r="I47" s="112"/>
      <c r="J47" s="112"/>
      <c r="K47" s="112"/>
      <c r="L47" s="112"/>
      <c r="M47" s="112"/>
      <c r="N47" s="112"/>
      <c r="O47" s="110"/>
      <c r="P47" s="110"/>
      <c r="Q47" s="110"/>
      <c r="R47" s="2"/>
    </row>
    <row r="48" spans="1:18" ht="15" customHeight="1">
      <c r="A48" s="110"/>
      <c r="B48" s="4"/>
      <c r="C48" s="4"/>
      <c r="D48" s="4"/>
      <c r="E48" s="4"/>
      <c r="F48" s="4"/>
      <c r="G48" s="4"/>
      <c r="H48" s="4"/>
      <c r="I48" s="4"/>
      <c r="J48" s="4"/>
      <c r="K48" s="4"/>
      <c r="L48" s="4"/>
      <c r="M48" s="4"/>
      <c r="N48" s="4"/>
      <c r="O48" s="110"/>
      <c r="P48" s="110"/>
      <c r="Q48" s="110"/>
      <c r="R48" s="2"/>
    </row>
    <row r="49" spans="1:18" ht="15" customHeight="1">
      <c r="R49" s="2"/>
    </row>
    <row r="50" spans="1:18">
      <c r="A50" s="257"/>
      <c r="B50" s="257"/>
      <c r="C50" s="257"/>
      <c r="R50" s="2"/>
    </row>
    <row r="51" spans="1:18" ht="15" customHeight="1">
      <c r="B51" s="249"/>
      <c r="C51" s="249"/>
      <c r="D51" s="249"/>
      <c r="E51" s="249"/>
      <c r="R51" s="2"/>
    </row>
    <row r="52" spans="1:18">
      <c r="R52" s="2"/>
    </row>
    <row r="53" spans="1:18">
      <c r="R53" s="2"/>
    </row>
    <row r="54" spans="1:18">
      <c r="R54" s="2"/>
    </row>
    <row r="55" spans="1:18">
      <c r="R55" s="2"/>
    </row>
    <row r="56" spans="1:18">
      <c r="R56" s="2"/>
    </row>
    <row r="57" spans="1:18">
      <c r="R57" s="2"/>
    </row>
    <row r="58" spans="1:18">
      <c r="R58" s="2"/>
    </row>
    <row r="59" spans="1:18">
      <c r="R59" s="2"/>
    </row>
    <row r="60" spans="1:18">
      <c r="R60" s="24"/>
    </row>
    <row r="61" spans="1:18">
      <c r="R61" s="24"/>
    </row>
    <row r="62" spans="1:18">
      <c r="R62" s="2"/>
    </row>
    <row r="63" spans="1:18">
      <c r="R63" s="2"/>
    </row>
    <row r="64" spans="1:18">
      <c r="R64" s="2"/>
    </row>
    <row r="65" spans="18:18">
      <c r="R65" s="2"/>
    </row>
    <row r="66" spans="18:18">
      <c r="R66" s="2"/>
    </row>
    <row r="67" spans="18:18">
      <c r="R67" s="2"/>
    </row>
    <row r="68" spans="18:18">
      <c r="R68" s="2"/>
    </row>
    <row r="69" spans="18:18">
      <c r="R69" s="2"/>
    </row>
    <row r="70" spans="18:18">
      <c r="R70" s="2"/>
    </row>
    <row r="71" spans="18:18">
      <c r="R71" s="2"/>
    </row>
    <row r="72" spans="18:18">
      <c r="R72" s="2"/>
    </row>
    <row r="73" spans="18:18">
      <c r="R73" s="2"/>
    </row>
    <row r="74" spans="18:18">
      <c r="R74" s="2"/>
    </row>
    <row r="75" spans="18:18">
      <c r="R75" s="2"/>
    </row>
    <row r="76" spans="18:18">
      <c r="R76" s="2"/>
    </row>
    <row r="77" spans="18:18">
      <c r="R77" s="2"/>
    </row>
    <row r="78" spans="18:18">
      <c r="R78" s="2"/>
    </row>
    <row r="79" spans="18:18">
      <c r="R79" s="2"/>
    </row>
    <row r="80" spans="18:18">
      <c r="R80" s="2"/>
    </row>
    <row r="81" spans="18:18">
      <c r="R81" s="2"/>
    </row>
    <row r="82" spans="18:18">
      <c r="R82" s="2"/>
    </row>
    <row r="83" spans="18:18">
      <c r="R83" s="2"/>
    </row>
    <row r="84" spans="18:18">
      <c r="R84" s="2"/>
    </row>
    <row r="85" spans="18:18">
      <c r="R85" s="2"/>
    </row>
    <row r="86" spans="18:18">
      <c r="R86" s="2"/>
    </row>
    <row r="87" spans="18:18">
      <c r="R87" s="2"/>
    </row>
    <row r="88" spans="18:18">
      <c r="R88" s="2"/>
    </row>
    <row r="89" spans="18:18">
      <c r="R89" s="2"/>
    </row>
    <row r="90" spans="18:18">
      <c r="R90" s="2"/>
    </row>
    <row r="91" spans="18:18">
      <c r="R91" s="2"/>
    </row>
    <row r="92" spans="18:18">
      <c r="R92" s="2"/>
    </row>
    <row r="93" spans="18:18">
      <c r="R93" s="2"/>
    </row>
    <row r="94" spans="18:18">
      <c r="R94" s="2"/>
    </row>
    <row r="95" spans="18:18">
      <c r="R95" s="2"/>
    </row>
    <row r="96" spans="18:18">
      <c r="R96" s="2"/>
    </row>
    <row r="97" spans="18:18">
      <c r="R97" s="2"/>
    </row>
    <row r="98" spans="18:18">
      <c r="R98" s="2"/>
    </row>
    <row r="99" spans="18:18">
      <c r="R99" s="2"/>
    </row>
    <row r="100" spans="18:18">
      <c r="R100" s="2"/>
    </row>
    <row r="101" spans="18:18">
      <c r="R101" s="2"/>
    </row>
    <row r="102" spans="18:18">
      <c r="R102" s="2"/>
    </row>
    <row r="103" spans="18:18">
      <c r="R103" s="2"/>
    </row>
    <row r="104" spans="18:18">
      <c r="R104" s="2"/>
    </row>
    <row r="105" spans="18:18">
      <c r="R105" s="2"/>
    </row>
    <row r="106" spans="18:18">
      <c r="R106" s="2"/>
    </row>
    <row r="107" spans="18:18">
      <c r="R107" s="2"/>
    </row>
    <row r="108" spans="18:18">
      <c r="R108" s="2"/>
    </row>
    <row r="109" spans="18:18">
      <c r="R109" s="2"/>
    </row>
    <row r="110" spans="18:18">
      <c r="R110" s="2"/>
    </row>
    <row r="111" spans="18:18">
      <c r="R111" s="2"/>
    </row>
    <row r="112" spans="18:18">
      <c r="R112" s="2"/>
    </row>
    <row r="113" spans="18:18">
      <c r="R113" s="2"/>
    </row>
    <row r="114" spans="18:18">
      <c r="R114" s="2"/>
    </row>
    <row r="115" spans="18:18">
      <c r="R115" s="2"/>
    </row>
    <row r="116" spans="18:18">
      <c r="R116" s="2"/>
    </row>
    <row r="117" spans="18:18">
      <c r="R117" s="2"/>
    </row>
    <row r="118" spans="18:18">
      <c r="R118" s="2"/>
    </row>
    <row r="119" spans="18:18">
      <c r="R119" s="2"/>
    </row>
    <row r="120" spans="18:18">
      <c r="R120" s="2"/>
    </row>
    <row r="121" spans="18:18">
      <c r="R121" s="2"/>
    </row>
    <row r="122" spans="18:18">
      <c r="R122" s="2"/>
    </row>
    <row r="123" spans="18:18">
      <c r="R123" s="2"/>
    </row>
    <row r="124" spans="18:18">
      <c r="R124" s="2"/>
    </row>
    <row r="125" spans="18:18">
      <c r="R125" s="2"/>
    </row>
  </sheetData>
  <sheetProtection sheet="1" objects="1" scenarios="1"/>
  <mergeCells count="53">
    <mergeCell ref="A1:C1"/>
    <mergeCell ref="B5:G5"/>
    <mergeCell ref="C8:H11"/>
    <mergeCell ref="I8:K8"/>
    <mergeCell ref="I9:K9"/>
    <mergeCell ref="I10:K10"/>
    <mergeCell ref="I11:K11"/>
    <mergeCell ref="B7:D7"/>
    <mergeCell ref="F7:H7"/>
    <mergeCell ref="I7:K7"/>
    <mergeCell ref="B3:K3"/>
    <mergeCell ref="E1:G1"/>
    <mergeCell ref="F12:K12"/>
    <mergeCell ref="L12:N12"/>
    <mergeCell ref="B14:H14"/>
    <mergeCell ref="I14:K14"/>
    <mergeCell ref="C15:H18"/>
    <mergeCell ref="I15:K15"/>
    <mergeCell ref="I16:K16"/>
    <mergeCell ref="I17:K17"/>
    <mergeCell ref="I18:K18"/>
    <mergeCell ref="C19:D19"/>
    <mergeCell ref="F19:K19"/>
    <mergeCell ref="L19:N19"/>
    <mergeCell ref="I22:K22"/>
    <mergeCell ref="I23:K23"/>
    <mergeCell ref="B21:P21"/>
    <mergeCell ref="C22:H23"/>
    <mergeCell ref="F24:K24"/>
    <mergeCell ref="L24:N24"/>
    <mergeCell ref="B28:N28"/>
    <mergeCell ref="I29:K29"/>
    <mergeCell ref="C29:H29"/>
    <mergeCell ref="L26:N26"/>
    <mergeCell ref="B26:F26"/>
    <mergeCell ref="H26:J26"/>
    <mergeCell ref="B35:J35"/>
    <mergeCell ref="L35:N35"/>
    <mergeCell ref="F38:J38"/>
    <mergeCell ref="L38:N38"/>
    <mergeCell ref="I30:K30"/>
    <mergeCell ref="F31:K31"/>
    <mergeCell ref="L31:N31"/>
    <mergeCell ref="L33:N33"/>
    <mergeCell ref="C30:H30"/>
    <mergeCell ref="B33:F33"/>
    <mergeCell ref="B42:J42"/>
    <mergeCell ref="B44:K44"/>
    <mergeCell ref="L44:N44"/>
    <mergeCell ref="B51:E51"/>
    <mergeCell ref="A50:C50"/>
    <mergeCell ref="B46:K46"/>
    <mergeCell ref="L46:N46"/>
  </mergeCells>
  <conditionalFormatting sqref="B44:K44">
    <cfRule type="dataBar" priority="22">
      <dataBar>
        <cfvo type="min"/>
        <cfvo type="max"/>
        <color rgb="FF638EC6"/>
      </dataBar>
      <extLst>
        <ext xmlns:x14="http://schemas.microsoft.com/office/spreadsheetml/2009/9/main" uri="{B025F937-C7B1-47D3-B67F-A62EFF666E3E}">
          <x14:id>{17B7AA0A-0B77-4C1D-9BF0-FADE0146F4FE}</x14:id>
        </ext>
      </extLst>
    </cfRule>
  </conditionalFormatting>
  <hyperlinks>
    <hyperlink ref="A1:C1" location="'UD REF'!A1" display="VOLVER A UD REF"/>
    <hyperlink ref="E1:G1" location="COSTES!A1" display="VOLVER A COSTES"/>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17B7AA0A-0B77-4C1D-9BF0-FADE0146F4FE}">
            <x14:dataBar minLength="0" maxLength="100" negativeBarColorSameAsPositive="1" axisPosition="none">
              <x14:cfvo type="min"/>
              <x14:cfvo type="max"/>
            </x14:dataBar>
          </x14:cfRule>
          <xm:sqref>B44:K44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5"/>
  <sheetViews>
    <sheetView showGridLines="0" zoomScaleNormal="100" workbookViewId="0">
      <selection activeCell="E1" sqref="E1:G1"/>
    </sheetView>
  </sheetViews>
  <sheetFormatPr baseColWidth="10" defaultColWidth="9.140625" defaultRowHeight="15"/>
  <cols>
    <col min="1" max="1" width="4" style="26" customWidth="1"/>
    <col min="2" max="2" width="4.5703125" style="26" customWidth="1"/>
    <col min="3" max="5" width="9.140625" style="26"/>
    <col min="6" max="14" width="4.7109375" style="26" customWidth="1"/>
    <col min="15" max="15" width="3.5703125" style="26" customWidth="1"/>
    <col min="16" max="16" width="2.42578125" style="26" customWidth="1"/>
    <col min="17" max="17" width="2.7109375" style="26" customWidth="1"/>
    <col min="18" max="18" width="4.5703125" style="26" customWidth="1"/>
    <col min="19" max="16384" width="9.140625" style="26"/>
  </cols>
  <sheetData>
    <row r="1" spans="1:17" s="65" customFormat="1" ht="28.5" customHeight="1">
      <c r="A1" s="286" t="s">
        <v>197</v>
      </c>
      <c r="B1" s="287"/>
      <c r="C1" s="288"/>
      <c r="E1" s="240" t="s">
        <v>198</v>
      </c>
      <c r="F1" s="241"/>
      <c r="G1" s="242"/>
    </row>
    <row r="2" spans="1:17" ht="5.25" customHeight="1">
      <c r="B2" s="12"/>
      <c r="C2" s="13"/>
      <c r="D2" s="13"/>
      <c r="E2" s="13"/>
      <c r="F2" s="13"/>
      <c r="G2" s="13"/>
      <c r="H2" s="13"/>
      <c r="I2" s="13"/>
      <c r="J2" s="13"/>
      <c r="K2" s="13"/>
      <c r="L2" s="13"/>
      <c r="M2" s="13"/>
      <c r="N2" s="13"/>
      <c r="O2" s="12"/>
      <c r="P2" s="12"/>
      <c r="Q2" s="12"/>
    </row>
    <row r="3" spans="1:17" ht="21.75" customHeight="1">
      <c r="B3" s="337" t="s">
        <v>31</v>
      </c>
      <c r="C3" s="337"/>
      <c r="D3" s="337"/>
      <c r="E3" s="337"/>
      <c r="F3" s="337"/>
      <c r="G3" s="337"/>
      <c r="H3" s="337"/>
      <c r="I3" s="337"/>
      <c r="J3" s="337"/>
      <c r="K3" s="337"/>
      <c r="L3" s="337"/>
      <c r="M3" s="337"/>
      <c r="N3" s="337"/>
      <c r="O3" s="337"/>
      <c r="P3" s="337"/>
      <c r="Q3" s="12"/>
    </row>
    <row r="4" spans="1:17" s="65" customFormat="1" ht="17.25" customHeight="1">
      <c r="B4" s="66"/>
      <c r="C4" s="66"/>
      <c r="D4" s="66"/>
      <c r="E4" s="66"/>
      <c r="F4" s="66"/>
      <c r="G4" s="66"/>
      <c r="H4" s="66"/>
      <c r="I4" s="66"/>
      <c r="J4" s="66"/>
      <c r="K4" s="66"/>
      <c r="L4" s="66"/>
      <c r="M4" s="66"/>
      <c r="N4" s="66"/>
      <c r="O4" s="66"/>
      <c r="P4" s="66"/>
      <c r="Q4" s="12"/>
    </row>
    <row r="5" spans="1:17" s="65" customFormat="1" ht="15" customHeight="1" thickBot="1">
      <c r="A5" s="131" t="s">
        <v>84</v>
      </c>
      <c r="B5" s="261" t="s">
        <v>81</v>
      </c>
      <c r="C5" s="261"/>
      <c r="D5" s="261"/>
      <c r="E5" s="261"/>
      <c r="F5" s="261"/>
      <c r="G5" s="261"/>
      <c r="H5" s="66"/>
      <c r="I5" s="66"/>
      <c r="J5" s="66"/>
      <c r="K5" s="66"/>
      <c r="L5" s="66"/>
      <c r="M5" s="66"/>
      <c r="N5" s="66"/>
      <c r="O5" s="66"/>
      <c r="P5" s="66"/>
      <c r="Q5" s="12"/>
    </row>
    <row r="6" spans="1:17" ht="15" customHeight="1" thickTop="1">
      <c r="B6" s="12"/>
      <c r="C6" s="12"/>
      <c r="D6" s="12"/>
      <c r="E6" s="12"/>
      <c r="F6" s="12"/>
      <c r="G6" s="12"/>
      <c r="H6" s="12"/>
      <c r="I6" s="12"/>
      <c r="J6" s="12"/>
      <c r="K6" s="12"/>
      <c r="L6" s="12"/>
      <c r="M6" s="12"/>
      <c r="N6" s="12"/>
      <c r="O6" s="12"/>
      <c r="P6" s="12"/>
      <c r="Q6" s="12"/>
    </row>
    <row r="7" spans="1:17" ht="15" customHeight="1" thickBot="1">
      <c r="B7" s="247" t="s">
        <v>20</v>
      </c>
      <c r="C7" s="247"/>
      <c r="D7" s="247"/>
      <c r="E7" s="12"/>
      <c r="F7" s="289"/>
      <c r="G7" s="290"/>
      <c r="H7" s="290"/>
      <c r="I7" s="290"/>
      <c r="J7" s="290"/>
      <c r="K7" s="290"/>
      <c r="L7" s="12"/>
      <c r="M7" s="12"/>
      <c r="N7" s="12"/>
      <c r="O7" s="12"/>
      <c r="P7" s="12"/>
      <c r="Q7" s="12"/>
    </row>
    <row r="8" spans="1:17" ht="15" customHeight="1" thickTop="1" thickBot="1">
      <c r="B8" s="12"/>
      <c r="C8" s="291" t="s">
        <v>172</v>
      </c>
      <c r="D8" s="292"/>
      <c r="E8" s="292"/>
      <c r="F8" s="292"/>
      <c r="G8" s="292"/>
      <c r="H8" s="293"/>
      <c r="I8" s="237"/>
      <c r="J8" s="237"/>
      <c r="K8" s="238"/>
      <c r="L8" s="12"/>
      <c r="M8" s="12"/>
      <c r="N8" s="12"/>
      <c r="O8" s="12"/>
      <c r="P8" s="12"/>
      <c r="Q8" s="12"/>
    </row>
    <row r="9" spans="1:17" ht="15" customHeight="1" thickTop="1" thickBot="1">
      <c r="B9" s="12"/>
      <c r="C9" s="294"/>
      <c r="D9" s="295"/>
      <c r="E9" s="295"/>
      <c r="F9" s="295"/>
      <c r="G9" s="295"/>
      <c r="H9" s="296"/>
      <c r="I9" s="237"/>
      <c r="J9" s="237"/>
      <c r="K9" s="238"/>
      <c r="L9" s="12"/>
      <c r="M9" s="12"/>
      <c r="N9" s="12"/>
      <c r="O9" s="12"/>
      <c r="P9" s="12"/>
      <c r="Q9" s="12"/>
    </row>
    <row r="10" spans="1:17" ht="15" customHeight="1" thickTop="1" thickBot="1">
      <c r="B10" s="12"/>
      <c r="C10" s="294"/>
      <c r="D10" s="295"/>
      <c r="E10" s="295"/>
      <c r="F10" s="295"/>
      <c r="G10" s="295"/>
      <c r="H10" s="296"/>
      <c r="I10" s="237"/>
      <c r="J10" s="237"/>
      <c r="K10" s="238"/>
      <c r="L10" s="12"/>
      <c r="M10" s="12"/>
      <c r="N10" s="12"/>
      <c r="O10" s="12"/>
      <c r="P10" s="12"/>
      <c r="Q10" s="12"/>
    </row>
    <row r="11" spans="1:17" ht="15" customHeight="1" thickTop="1" thickBot="1">
      <c r="B11" s="12"/>
      <c r="C11" s="297"/>
      <c r="D11" s="298"/>
      <c r="E11" s="298"/>
      <c r="F11" s="298"/>
      <c r="G11" s="298"/>
      <c r="H11" s="299"/>
      <c r="I11" s="237"/>
      <c r="J11" s="237"/>
      <c r="K11" s="238"/>
      <c r="L11" s="12"/>
      <c r="M11" s="12"/>
      <c r="N11" s="12"/>
      <c r="O11" s="12"/>
      <c r="P11" s="12"/>
      <c r="Q11" s="12"/>
    </row>
    <row r="12" spans="1:17" ht="15" customHeight="1" thickTop="1" thickBot="1">
      <c r="B12" s="12"/>
      <c r="C12" s="12"/>
      <c r="D12" s="12"/>
      <c r="E12" s="12"/>
      <c r="F12" s="243" t="s">
        <v>1</v>
      </c>
      <c r="G12" s="243"/>
      <c r="H12" s="243"/>
      <c r="I12" s="243"/>
      <c r="J12" s="243"/>
      <c r="K12" s="300"/>
      <c r="L12" s="338">
        <f>SUM(F8:K11)</f>
        <v>0</v>
      </c>
      <c r="M12" s="338"/>
      <c r="N12" s="338"/>
      <c r="O12" s="12"/>
      <c r="P12" s="12"/>
      <c r="Q12" s="12"/>
    </row>
    <row r="13" spans="1:17" ht="15" customHeight="1" thickTop="1" thickBot="1">
      <c r="B13" s="12"/>
      <c r="C13" s="12"/>
      <c r="D13" s="12"/>
      <c r="E13" s="12"/>
      <c r="F13" s="14"/>
      <c r="G13" s="14"/>
      <c r="H13" s="14"/>
      <c r="I13" s="14"/>
      <c r="J13" s="14"/>
      <c r="K13" s="14"/>
      <c r="L13" s="15"/>
      <c r="M13" s="15"/>
      <c r="N13" s="15"/>
      <c r="O13" s="12"/>
      <c r="P13" s="12"/>
      <c r="Q13" s="12"/>
    </row>
    <row r="14" spans="1:17" ht="15" customHeight="1" thickTop="1" thickBot="1">
      <c r="B14" s="274" t="s">
        <v>0</v>
      </c>
      <c r="C14" s="274"/>
      <c r="D14" s="274"/>
      <c r="E14" s="274"/>
      <c r="F14" s="274"/>
      <c r="G14" s="274"/>
      <c r="H14" s="275"/>
      <c r="I14" s="276"/>
      <c r="J14" s="277"/>
      <c r="K14" s="278"/>
      <c r="L14" s="12"/>
      <c r="M14" s="12"/>
      <c r="N14" s="12"/>
      <c r="O14" s="12"/>
      <c r="P14" s="12"/>
      <c r="Q14" s="12"/>
    </row>
    <row r="15" spans="1:17" ht="15" customHeight="1" thickTop="1" thickBot="1">
      <c r="B15" s="12"/>
      <c r="C15" s="301" t="s">
        <v>196</v>
      </c>
      <c r="D15" s="292"/>
      <c r="E15" s="292"/>
      <c r="F15" s="292"/>
      <c r="G15" s="292"/>
      <c r="H15" s="293"/>
      <c r="I15" s="237"/>
      <c r="J15" s="237"/>
      <c r="K15" s="238"/>
      <c r="L15" s="12"/>
      <c r="M15" s="12"/>
      <c r="N15" s="12"/>
      <c r="O15" s="12"/>
      <c r="P15" s="12"/>
      <c r="Q15" s="12"/>
    </row>
    <row r="16" spans="1:17" ht="15" customHeight="1" thickTop="1" thickBot="1">
      <c r="B16" s="12"/>
      <c r="C16" s="294"/>
      <c r="D16" s="295"/>
      <c r="E16" s="295"/>
      <c r="F16" s="295"/>
      <c r="G16" s="295"/>
      <c r="H16" s="296"/>
      <c r="I16" s="237"/>
      <c r="J16" s="237"/>
      <c r="K16" s="238"/>
      <c r="L16" s="12"/>
      <c r="M16" s="12"/>
      <c r="N16" s="12"/>
      <c r="O16" s="12"/>
      <c r="P16" s="12"/>
      <c r="Q16" s="12"/>
    </row>
    <row r="17" spans="2:18" ht="15" customHeight="1" thickTop="1" thickBot="1">
      <c r="B17" s="12"/>
      <c r="C17" s="294"/>
      <c r="D17" s="295"/>
      <c r="E17" s="295"/>
      <c r="F17" s="295"/>
      <c r="G17" s="295"/>
      <c r="H17" s="296"/>
      <c r="I17" s="237"/>
      <c r="J17" s="237"/>
      <c r="K17" s="238"/>
      <c r="L17" s="12"/>
      <c r="M17" s="12"/>
      <c r="N17" s="12"/>
      <c r="O17" s="12"/>
      <c r="P17" s="12"/>
      <c r="Q17" s="12"/>
    </row>
    <row r="18" spans="2:18" ht="15" customHeight="1" thickTop="1" thickBot="1">
      <c r="B18" s="12"/>
      <c r="C18" s="297"/>
      <c r="D18" s="298"/>
      <c r="E18" s="298"/>
      <c r="F18" s="298"/>
      <c r="G18" s="298"/>
      <c r="H18" s="299"/>
      <c r="I18" s="237"/>
      <c r="J18" s="237"/>
      <c r="K18" s="238"/>
      <c r="L18" s="12"/>
      <c r="M18" s="12"/>
      <c r="N18" s="12"/>
      <c r="O18" s="12"/>
      <c r="P18" s="12"/>
      <c r="Q18" s="12"/>
    </row>
    <row r="19" spans="2:18" ht="15" customHeight="1" thickTop="1" thickBot="1">
      <c r="B19" s="12"/>
      <c r="C19" s="248"/>
      <c r="D19" s="248"/>
      <c r="E19" s="12"/>
      <c r="F19" s="243" t="s">
        <v>2</v>
      </c>
      <c r="G19" s="243"/>
      <c r="H19" s="243"/>
      <c r="I19" s="244"/>
      <c r="J19" s="244"/>
      <c r="K19" s="245"/>
      <c r="L19" s="338">
        <f>SUM(I15:K18)</f>
        <v>0</v>
      </c>
      <c r="M19" s="338"/>
      <c r="N19" s="338"/>
      <c r="O19" s="12"/>
      <c r="P19" s="12"/>
      <c r="Q19" s="12"/>
    </row>
    <row r="20" spans="2:18" s="135" customFormat="1" ht="15" customHeight="1" thickTop="1">
      <c r="B20" s="12"/>
      <c r="C20" s="136"/>
      <c r="D20" s="136"/>
      <c r="E20" s="12"/>
      <c r="F20" s="14"/>
      <c r="G20" s="14"/>
      <c r="H20" s="14"/>
      <c r="I20" s="14"/>
      <c r="J20" s="14"/>
      <c r="K20" s="14"/>
      <c r="L20" s="15"/>
      <c r="M20" s="15"/>
      <c r="N20" s="15"/>
      <c r="O20" s="12"/>
      <c r="P20" s="12"/>
      <c r="Q20" s="12"/>
    </row>
    <row r="21" spans="2:18" ht="15" customHeight="1" thickBot="1">
      <c r="B21" s="247" t="s">
        <v>83</v>
      </c>
      <c r="C21" s="247"/>
      <c r="D21" s="247"/>
      <c r="E21" s="247"/>
      <c r="F21" s="247"/>
      <c r="G21" s="247"/>
      <c r="H21" s="247"/>
      <c r="I21" s="247"/>
      <c r="J21" s="247"/>
      <c r="K21" s="247"/>
      <c r="L21" s="247"/>
      <c r="M21" s="247"/>
      <c r="N21" s="247"/>
      <c r="O21" s="247"/>
      <c r="P21" s="247"/>
      <c r="Q21" s="12"/>
    </row>
    <row r="22" spans="2:18" ht="15" customHeight="1" thickTop="1" thickBot="1">
      <c r="B22" s="12"/>
      <c r="C22" s="279" t="s">
        <v>122</v>
      </c>
      <c r="D22" s="280"/>
      <c r="E22" s="280"/>
      <c r="F22" s="280"/>
      <c r="G22" s="280"/>
      <c r="H22" s="281"/>
      <c r="I22" s="237"/>
      <c r="J22" s="237"/>
      <c r="K22" s="238"/>
      <c r="L22" s="12"/>
      <c r="M22" s="12"/>
      <c r="N22" s="12"/>
      <c r="O22" s="12"/>
      <c r="P22" s="12"/>
      <c r="Q22" s="12"/>
    </row>
    <row r="23" spans="2:18" ht="15" customHeight="1" thickTop="1" thickBot="1">
      <c r="B23" s="12"/>
      <c r="C23" s="282"/>
      <c r="D23" s="283"/>
      <c r="E23" s="283"/>
      <c r="F23" s="283"/>
      <c r="G23" s="283"/>
      <c r="H23" s="284"/>
      <c r="I23" s="237"/>
      <c r="J23" s="237"/>
      <c r="K23" s="238"/>
      <c r="L23" s="12"/>
      <c r="M23" s="12"/>
      <c r="N23" s="12"/>
      <c r="O23" s="12"/>
      <c r="P23" s="12"/>
      <c r="Q23" s="12"/>
    </row>
    <row r="24" spans="2:18" ht="15" customHeight="1" thickTop="1" thickBot="1">
      <c r="B24" s="12"/>
      <c r="C24" s="12"/>
      <c r="D24" s="12"/>
      <c r="E24" s="12"/>
      <c r="F24" s="243" t="s">
        <v>3</v>
      </c>
      <c r="G24" s="243"/>
      <c r="H24" s="243"/>
      <c r="I24" s="244"/>
      <c r="J24" s="244"/>
      <c r="K24" s="245"/>
      <c r="L24" s="338">
        <f>SUM(I22:K23)</f>
        <v>0</v>
      </c>
      <c r="M24" s="338"/>
      <c r="N24" s="338"/>
      <c r="O24" s="12"/>
      <c r="P24" s="12"/>
      <c r="Q24" s="12"/>
    </row>
    <row r="25" spans="2:18" s="135" customFormat="1" ht="15" customHeight="1" thickTop="1" thickBot="1">
      <c r="B25" s="12"/>
      <c r="C25" s="12"/>
      <c r="D25" s="12"/>
      <c r="E25" s="12"/>
      <c r="F25" s="14"/>
      <c r="G25" s="14"/>
      <c r="H25" s="14"/>
      <c r="I25" s="14"/>
      <c r="J25" s="14"/>
      <c r="K25" s="14"/>
      <c r="L25" s="15"/>
      <c r="M25" s="15"/>
      <c r="N25" s="15"/>
      <c r="O25" s="12"/>
      <c r="P25" s="12"/>
      <c r="Q25" s="12"/>
    </row>
    <row r="26" spans="2:18" s="135" customFormat="1" ht="15" customHeight="1" thickTop="1" thickBot="1">
      <c r="B26" s="285" t="s">
        <v>125</v>
      </c>
      <c r="C26" s="285"/>
      <c r="D26" s="285"/>
      <c r="E26" s="285"/>
      <c r="F26" s="285"/>
      <c r="G26" s="162"/>
      <c r="H26" s="302" t="s">
        <v>124</v>
      </c>
      <c r="I26" s="302"/>
      <c r="J26" s="302"/>
      <c r="K26" s="170"/>
      <c r="L26" s="236"/>
      <c r="M26" s="237"/>
      <c r="N26" s="238"/>
      <c r="O26" s="12"/>
      <c r="P26" s="12"/>
      <c r="Q26" s="12"/>
    </row>
    <row r="27" spans="2:18" ht="15" customHeight="1" thickTop="1">
      <c r="B27" s="12"/>
      <c r="C27" s="12"/>
      <c r="D27" s="12"/>
      <c r="E27" s="12"/>
      <c r="F27" s="14"/>
      <c r="G27" s="14"/>
      <c r="H27" s="14"/>
      <c r="I27" s="14"/>
      <c r="J27" s="14"/>
      <c r="K27" s="14"/>
      <c r="L27" s="15"/>
      <c r="M27" s="15"/>
      <c r="N27" s="15"/>
      <c r="O27" s="12"/>
      <c r="P27" s="12"/>
      <c r="Q27" s="12"/>
    </row>
    <row r="28" spans="2:18" ht="15" customHeight="1" thickBot="1">
      <c r="B28" s="247" t="s">
        <v>89</v>
      </c>
      <c r="C28" s="247"/>
      <c r="D28" s="247"/>
      <c r="E28" s="247"/>
      <c r="F28" s="247"/>
      <c r="G28" s="247"/>
      <c r="H28" s="247"/>
      <c r="I28" s="247"/>
      <c r="J28" s="247"/>
      <c r="K28" s="247"/>
      <c r="L28" s="247"/>
      <c r="M28" s="247"/>
      <c r="N28" s="247"/>
      <c r="O28" s="12"/>
      <c r="P28" s="12"/>
      <c r="Q28" s="12"/>
      <c r="R28" s="2"/>
    </row>
    <row r="29" spans="2:18" ht="15" customHeight="1" thickTop="1" thickBot="1">
      <c r="B29" s="12"/>
      <c r="C29" s="263" t="s">
        <v>120</v>
      </c>
      <c r="D29" s="264"/>
      <c r="E29" s="264"/>
      <c r="F29" s="264"/>
      <c r="G29" s="264"/>
      <c r="H29" s="265"/>
      <c r="I29" s="237"/>
      <c r="J29" s="237"/>
      <c r="K29" s="238"/>
      <c r="L29" s="12"/>
      <c r="M29" s="12"/>
      <c r="N29" s="12"/>
      <c r="O29" s="12"/>
      <c r="P29" s="12"/>
      <c r="Q29" s="12"/>
      <c r="R29" s="2"/>
    </row>
    <row r="30" spans="2:18" ht="15" customHeight="1" thickTop="1" thickBot="1">
      <c r="B30" s="12"/>
      <c r="C30" s="271" t="s">
        <v>121</v>
      </c>
      <c r="D30" s="272"/>
      <c r="E30" s="272"/>
      <c r="F30" s="272"/>
      <c r="G30" s="272"/>
      <c r="H30" s="273"/>
      <c r="I30" s="237"/>
      <c r="J30" s="237"/>
      <c r="K30" s="238"/>
      <c r="L30" s="12"/>
      <c r="M30" s="12"/>
      <c r="N30" s="12"/>
      <c r="O30" s="12"/>
      <c r="P30" s="12"/>
      <c r="Q30" s="12"/>
      <c r="R30" s="2"/>
    </row>
    <row r="31" spans="2:18" ht="15" customHeight="1" thickTop="1" thickBot="1">
      <c r="B31" s="16"/>
      <c r="C31" s="16"/>
      <c r="D31" s="16"/>
      <c r="E31" s="16"/>
      <c r="F31" s="243" t="s">
        <v>4</v>
      </c>
      <c r="G31" s="243"/>
      <c r="H31" s="243"/>
      <c r="I31" s="244"/>
      <c r="J31" s="244"/>
      <c r="K31" s="245"/>
      <c r="L31" s="338">
        <f>SUM(I29:K30)</f>
        <v>0</v>
      </c>
      <c r="M31" s="338"/>
      <c r="N31" s="338"/>
      <c r="O31" s="12"/>
      <c r="P31" s="12"/>
      <c r="Q31" s="12"/>
      <c r="R31" s="2"/>
    </row>
    <row r="32" spans="2:18" ht="15" customHeight="1" thickTop="1" thickBot="1">
      <c r="B32" s="12"/>
      <c r="C32" s="12"/>
      <c r="D32" s="12"/>
      <c r="E32" s="12"/>
      <c r="F32" s="14"/>
      <c r="G32" s="14"/>
      <c r="H32" s="14"/>
      <c r="I32" s="14"/>
      <c r="J32" s="14"/>
      <c r="K32" s="14"/>
      <c r="L32" s="15"/>
      <c r="M32" s="15"/>
      <c r="N32" s="15"/>
      <c r="O32" s="12"/>
      <c r="P32" s="12"/>
      <c r="Q32" s="12"/>
      <c r="R32" s="2"/>
    </row>
    <row r="33" spans="1:18" ht="15" customHeight="1" thickTop="1" thickBot="1">
      <c r="B33" s="239" t="s">
        <v>105</v>
      </c>
      <c r="C33" s="239"/>
      <c r="D33" s="239"/>
      <c r="E33" s="239"/>
      <c r="F33" s="239"/>
      <c r="G33" s="140"/>
      <c r="H33" s="140"/>
      <c r="I33" s="140"/>
      <c r="J33" s="140"/>
      <c r="K33" s="141"/>
      <c r="L33" s="236"/>
      <c r="M33" s="237"/>
      <c r="N33" s="238"/>
      <c r="O33" s="12"/>
      <c r="P33" s="12"/>
      <c r="Q33" s="12"/>
      <c r="R33" s="2"/>
    </row>
    <row r="34" spans="1:18" ht="15" customHeight="1" thickTop="1" thickBot="1">
      <c r="B34" s="5"/>
      <c r="C34" s="5"/>
      <c r="D34" s="5"/>
      <c r="E34" s="5"/>
      <c r="F34" s="5"/>
      <c r="G34" s="5"/>
      <c r="H34" s="5"/>
      <c r="I34" s="5"/>
      <c r="J34" s="5"/>
      <c r="K34" s="12"/>
      <c r="L34" s="11"/>
      <c r="M34" s="11"/>
      <c r="N34" s="11"/>
      <c r="O34" s="12"/>
      <c r="P34" s="12"/>
      <c r="Q34" s="12"/>
      <c r="R34" s="2"/>
    </row>
    <row r="35" spans="1:18" ht="15" customHeight="1" thickTop="1" thickBot="1">
      <c r="A35" s="120" t="s">
        <v>85</v>
      </c>
      <c r="B35" s="261" t="s">
        <v>88</v>
      </c>
      <c r="C35" s="261"/>
      <c r="D35" s="261"/>
      <c r="E35" s="261"/>
      <c r="F35" s="261"/>
      <c r="G35" s="261"/>
      <c r="H35" s="261"/>
      <c r="I35" s="261"/>
      <c r="J35" s="261"/>
      <c r="K35" s="17"/>
      <c r="L35" s="236"/>
      <c r="M35" s="237"/>
      <c r="N35" s="238"/>
      <c r="O35" s="12"/>
      <c r="P35" s="12"/>
      <c r="Q35" s="12"/>
      <c r="R35" s="2"/>
    </row>
    <row r="36" spans="1:18" ht="15" customHeight="1" thickTop="1">
      <c r="B36" s="7"/>
      <c r="C36" s="7"/>
      <c r="D36" s="7"/>
      <c r="E36" s="7"/>
      <c r="F36" s="7"/>
      <c r="G36" s="7"/>
      <c r="H36" s="7"/>
      <c r="I36" s="7"/>
      <c r="J36" s="7"/>
      <c r="K36" s="16"/>
      <c r="L36" s="11"/>
      <c r="M36" s="11"/>
      <c r="N36" s="11"/>
      <c r="O36" s="12"/>
      <c r="P36" s="12"/>
      <c r="Q36" s="12"/>
      <c r="R36" s="2"/>
    </row>
    <row r="37" spans="1:18" ht="15" customHeight="1" thickBot="1">
      <c r="B37" s="12"/>
      <c r="C37" s="12"/>
      <c r="D37" s="12"/>
      <c r="E37" s="12"/>
      <c r="F37" s="12"/>
      <c r="G37" s="12"/>
      <c r="H37" s="12"/>
      <c r="I37" s="12"/>
      <c r="J37" s="12"/>
      <c r="K37" s="12"/>
      <c r="L37" s="12"/>
      <c r="M37" s="12"/>
      <c r="N37" s="12"/>
      <c r="O37" s="12"/>
      <c r="P37" s="12"/>
      <c r="Q37" s="12"/>
      <c r="R37" s="2"/>
    </row>
    <row r="38" spans="1:18" ht="15" customHeight="1" thickTop="1" thickBot="1">
      <c r="B38" s="12"/>
      <c r="C38" s="12"/>
      <c r="D38" s="12"/>
      <c r="E38" s="12"/>
      <c r="F38" s="262" t="s">
        <v>14</v>
      </c>
      <c r="G38" s="262"/>
      <c r="H38" s="262"/>
      <c r="I38" s="262"/>
      <c r="J38" s="262"/>
      <c r="K38" s="18"/>
      <c r="L38" s="333">
        <f>SUM(L12,L19,L24,L26,L31,L33,L35)</f>
        <v>0</v>
      </c>
      <c r="M38" s="334"/>
      <c r="N38" s="335"/>
      <c r="O38" s="81">
        <f>L38</f>
        <v>0</v>
      </c>
      <c r="P38" s="12"/>
      <c r="Q38" s="12"/>
      <c r="R38" s="2"/>
    </row>
    <row r="39" spans="1:18" ht="15" customHeight="1" thickTop="1">
      <c r="B39" s="12"/>
      <c r="C39" s="12"/>
      <c r="D39" s="12"/>
      <c r="E39" s="12"/>
      <c r="F39" s="10"/>
      <c r="G39" s="10"/>
      <c r="H39" s="10"/>
      <c r="I39" s="10"/>
      <c r="J39" s="10"/>
      <c r="K39" s="12"/>
      <c r="L39" s="15"/>
      <c r="M39" s="11"/>
      <c r="N39" s="11"/>
      <c r="O39" s="12"/>
      <c r="P39" s="12"/>
      <c r="Q39" s="12"/>
      <c r="R39" s="2"/>
    </row>
    <row r="40" spans="1:18" ht="15" customHeight="1" thickBot="1">
      <c r="B40" s="12"/>
      <c r="C40" s="19"/>
      <c r="D40" s="19"/>
      <c r="E40" s="19"/>
      <c r="F40" s="19"/>
      <c r="G40" s="19"/>
      <c r="H40" s="19"/>
      <c r="I40" s="27"/>
      <c r="J40" s="27"/>
      <c r="K40" s="27"/>
      <c r="L40" s="27"/>
      <c r="M40" s="27"/>
      <c r="N40" s="27"/>
      <c r="O40" s="12"/>
      <c r="P40" s="12"/>
      <c r="Q40" s="12"/>
      <c r="R40" s="2"/>
    </row>
    <row r="41" spans="1:18" ht="15" customHeight="1">
      <c r="A41" s="9"/>
      <c r="B41" s="20"/>
      <c r="C41" s="21"/>
      <c r="D41" s="21"/>
      <c r="E41" s="21"/>
      <c r="F41" s="21"/>
      <c r="G41" s="21"/>
      <c r="H41" s="21"/>
      <c r="I41" s="21"/>
      <c r="J41" s="21"/>
      <c r="K41" s="21"/>
      <c r="L41" s="21"/>
      <c r="M41" s="21"/>
      <c r="N41" s="21"/>
      <c r="O41" s="20"/>
      <c r="P41" s="20"/>
      <c r="Q41" s="20"/>
      <c r="R41" s="2"/>
    </row>
    <row r="42" spans="1:18" ht="15" customHeight="1" thickBot="1">
      <c r="B42" s="261" t="s">
        <v>87</v>
      </c>
      <c r="C42" s="261"/>
      <c r="D42" s="261"/>
      <c r="E42" s="261"/>
      <c r="F42" s="261"/>
      <c r="G42" s="261"/>
      <c r="H42" s="261"/>
      <c r="I42" s="261"/>
      <c r="J42" s="261"/>
      <c r="K42" s="12"/>
      <c r="L42" s="12"/>
      <c r="M42" s="12"/>
      <c r="N42" s="12"/>
      <c r="O42" s="12"/>
      <c r="P42" s="12"/>
      <c r="Q42" s="12"/>
      <c r="R42" s="2"/>
    </row>
    <row r="43" spans="1:18" ht="15" customHeight="1" thickTop="1">
      <c r="B43" s="27"/>
      <c r="C43" s="27"/>
      <c r="D43" s="27"/>
      <c r="E43" s="27"/>
      <c r="F43" s="27"/>
      <c r="G43" s="27"/>
      <c r="H43" s="27"/>
      <c r="I43" s="27"/>
      <c r="J43" s="27"/>
      <c r="K43" s="27"/>
      <c r="L43" s="27"/>
      <c r="M43" s="27"/>
      <c r="N43" s="27"/>
      <c r="O43" s="12"/>
      <c r="P43" s="12"/>
      <c r="Q43" s="12"/>
      <c r="R43" s="2"/>
    </row>
    <row r="44" spans="1:18" ht="15" customHeight="1">
      <c r="B44" s="269" t="s">
        <v>32</v>
      </c>
      <c r="C44" s="269"/>
      <c r="D44" s="269"/>
      <c r="E44" s="269"/>
      <c r="F44" s="269"/>
      <c r="G44" s="269"/>
      <c r="H44" s="269"/>
      <c r="I44" s="269"/>
      <c r="J44" s="269"/>
      <c r="K44" s="270"/>
      <c r="L44" s="251"/>
      <c r="M44" s="252"/>
      <c r="N44" s="253"/>
      <c r="O44" s="71">
        <f>L44</f>
        <v>0</v>
      </c>
      <c r="P44" s="12"/>
      <c r="Q44" s="12"/>
      <c r="R44" s="2"/>
    </row>
    <row r="45" spans="1:18" ht="15" customHeight="1">
      <c r="B45" s="27"/>
      <c r="C45" s="27"/>
      <c r="D45" s="27"/>
      <c r="E45" s="27"/>
      <c r="F45" s="27"/>
      <c r="G45" s="27"/>
      <c r="H45" s="27"/>
      <c r="I45" s="27"/>
      <c r="J45" s="27"/>
      <c r="K45" s="27"/>
      <c r="L45" s="27"/>
      <c r="M45" s="27"/>
      <c r="N45" s="27"/>
      <c r="O45" s="71"/>
      <c r="P45" s="12"/>
      <c r="Q45" s="12"/>
      <c r="R45" s="2"/>
    </row>
    <row r="46" spans="1:18" ht="15" customHeight="1">
      <c r="B46" s="269" t="s">
        <v>118</v>
      </c>
      <c r="C46" s="269"/>
      <c r="D46" s="269"/>
      <c r="E46" s="269"/>
      <c r="F46" s="269"/>
      <c r="G46" s="269"/>
      <c r="H46" s="269"/>
      <c r="I46" s="269"/>
      <c r="J46" s="269"/>
      <c r="K46" s="270"/>
      <c r="L46" s="251"/>
      <c r="M46" s="252"/>
      <c r="N46" s="253"/>
      <c r="O46" s="71">
        <f>L46</f>
        <v>0</v>
      </c>
      <c r="R46" s="2"/>
    </row>
    <row r="47" spans="1:18" ht="15" customHeight="1">
      <c r="B47" s="27"/>
      <c r="C47" s="27"/>
      <c r="D47" s="27"/>
      <c r="E47" s="27"/>
      <c r="F47" s="27"/>
      <c r="G47" s="27"/>
      <c r="H47" s="27"/>
      <c r="I47" s="27"/>
      <c r="J47" s="27"/>
      <c r="K47" s="27"/>
      <c r="L47" s="27"/>
      <c r="M47" s="27"/>
      <c r="N47" s="27"/>
      <c r="O47" s="71"/>
      <c r="R47" s="2"/>
    </row>
    <row r="48" spans="1:18" ht="15" customHeight="1">
      <c r="B48" s="269"/>
      <c r="C48" s="339"/>
      <c r="D48" s="339"/>
      <c r="E48" s="339"/>
      <c r="F48" s="339"/>
      <c r="G48" s="339"/>
      <c r="H48" s="339"/>
      <c r="I48" s="339"/>
      <c r="J48" s="339"/>
      <c r="K48" s="339"/>
      <c r="L48" s="340"/>
      <c r="M48" s="340"/>
      <c r="N48" s="340"/>
      <c r="O48" s="71">
        <f>L48</f>
        <v>0</v>
      </c>
      <c r="R48" s="2"/>
    </row>
    <row r="49" spans="1:18" ht="15" customHeight="1">
      <c r="R49" s="2"/>
    </row>
    <row r="50" spans="1:18" ht="15" customHeight="1">
      <c r="A50" s="257"/>
      <c r="B50" s="257"/>
      <c r="C50" s="257"/>
      <c r="R50" s="2"/>
    </row>
    <row r="51" spans="1:18" ht="15" customHeight="1">
      <c r="R51" s="2"/>
    </row>
    <row r="52" spans="1:18">
      <c r="R52" s="2"/>
    </row>
    <row r="53" spans="1:18">
      <c r="R53" s="2"/>
    </row>
    <row r="54" spans="1:18">
      <c r="R54" s="2"/>
    </row>
    <row r="55" spans="1:18">
      <c r="R55" s="2"/>
    </row>
    <row r="56" spans="1:18">
      <c r="R56" s="2"/>
    </row>
    <row r="57" spans="1:18">
      <c r="R57" s="2"/>
    </row>
    <row r="58" spans="1:18">
      <c r="R58" s="2"/>
    </row>
    <row r="59" spans="1:18">
      <c r="R59" s="2"/>
    </row>
    <row r="60" spans="1:18">
      <c r="R60" s="24"/>
    </row>
    <row r="61" spans="1:18">
      <c r="R61" s="24"/>
    </row>
    <row r="62" spans="1:18">
      <c r="R62" s="2"/>
    </row>
    <row r="63" spans="1:18">
      <c r="R63" s="2"/>
    </row>
    <row r="64" spans="1:18">
      <c r="R64" s="2"/>
    </row>
    <row r="65" spans="18:18">
      <c r="R65" s="2"/>
    </row>
    <row r="66" spans="18:18">
      <c r="R66" s="2"/>
    </row>
    <row r="67" spans="18:18">
      <c r="R67" s="2"/>
    </row>
    <row r="68" spans="18:18">
      <c r="R68" s="2"/>
    </row>
    <row r="69" spans="18:18">
      <c r="R69" s="2"/>
    </row>
    <row r="70" spans="18:18">
      <c r="R70" s="2"/>
    </row>
    <row r="71" spans="18:18">
      <c r="R71" s="2"/>
    </row>
    <row r="72" spans="18:18">
      <c r="R72" s="2"/>
    </row>
    <row r="73" spans="18:18">
      <c r="R73" s="2"/>
    </row>
    <row r="74" spans="18:18">
      <c r="R74" s="2"/>
    </row>
    <row r="75" spans="18:18">
      <c r="R75" s="2"/>
    </row>
    <row r="76" spans="18:18">
      <c r="R76" s="2"/>
    </row>
    <row r="77" spans="18:18">
      <c r="R77" s="2"/>
    </row>
    <row r="78" spans="18:18">
      <c r="R78" s="2"/>
    </row>
    <row r="79" spans="18:18">
      <c r="R79" s="2"/>
    </row>
    <row r="80" spans="18:18">
      <c r="R80" s="2"/>
    </row>
    <row r="81" spans="18:18">
      <c r="R81" s="2"/>
    </row>
    <row r="82" spans="18:18">
      <c r="R82" s="2"/>
    </row>
    <row r="83" spans="18:18">
      <c r="R83" s="2"/>
    </row>
    <row r="84" spans="18:18">
      <c r="R84" s="2"/>
    </row>
    <row r="85" spans="18:18">
      <c r="R85" s="2"/>
    </row>
    <row r="86" spans="18:18">
      <c r="R86" s="2"/>
    </row>
    <row r="87" spans="18:18">
      <c r="R87" s="2"/>
    </row>
    <row r="88" spans="18:18">
      <c r="R88" s="2"/>
    </row>
    <row r="89" spans="18:18">
      <c r="R89" s="2"/>
    </row>
    <row r="90" spans="18:18">
      <c r="R90" s="2"/>
    </row>
    <row r="91" spans="18:18">
      <c r="R91" s="2"/>
    </row>
    <row r="92" spans="18:18">
      <c r="R92" s="2"/>
    </row>
    <row r="93" spans="18:18">
      <c r="R93" s="2"/>
    </row>
    <row r="94" spans="18:18">
      <c r="R94" s="2"/>
    </row>
    <row r="95" spans="18:18">
      <c r="R95" s="2"/>
    </row>
    <row r="96" spans="18:18">
      <c r="R96" s="2"/>
    </row>
    <row r="97" spans="18:18">
      <c r="R97" s="2"/>
    </row>
    <row r="98" spans="18:18">
      <c r="R98" s="2"/>
    </row>
    <row r="99" spans="18:18">
      <c r="R99" s="2"/>
    </row>
    <row r="100" spans="18:18">
      <c r="R100" s="2"/>
    </row>
    <row r="101" spans="18:18">
      <c r="R101" s="2"/>
    </row>
    <row r="102" spans="18:18">
      <c r="R102" s="2"/>
    </row>
    <row r="103" spans="18:18">
      <c r="R103" s="2"/>
    </row>
    <row r="104" spans="18:18">
      <c r="R104" s="2"/>
    </row>
    <row r="105" spans="18:18">
      <c r="R105" s="2"/>
    </row>
    <row r="106" spans="18:18">
      <c r="R106" s="2"/>
    </row>
    <row r="107" spans="18:18">
      <c r="R107" s="2"/>
    </row>
    <row r="108" spans="18:18">
      <c r="R108" s="2"/>
    </row>
    <row r="109" spans="18:18">
      <c r="R109" s="2"/>
    </row>
    <row r="110" spans="18:18">
      <c r="R110" s="2"/>
    </row>
    <row r="111" spans="18:18">
      <c r="R111" s="2"/>
    </row>
    <row r="112" spans="18:18">
      <c r="R112" s="2"/>
    </row>
    <row r="113" spans="18:18">
      <c r="R113" s="2"/>
    </row>
    <row r="114" spans="18:18">
      <c r="R114" s="2"/>
    </row>
    <row r="115" spans="18:18">
      <c r="R115" s="2"/>
    </row>
    <row r="116" spans="18:18">
      <c r="R116" s="2"/>
    </row>
    <row r="117" spans="18:18">
      <c r="R117" s="2"/>
    </row>
    <row r="118" spans="18:18">
      <c r="R118" s="2"/>
    </row>
    <row r="119" spans="18:18">
      <c r="R119" s="2"/>
    </row>
    <row r="120" spans="18:18">
      <c r="R120" s="2"/>
    </row>
    <row r="121" spans="18:18">
      <c r="R121" s="2"/>
    </row>
    <row r="122" spans="18:18">
      <c r="R122" s="2"/>
    </row>
    <row r="123" spans="18:18">
      <c r="R123" s="2"/>
    </row>
    <row r="124" spans="18:18">
      <c r="R124" s="2"/>
    </row>
    <row r="125" spans="18:18">
      <c r="R125" s="2"/>
    </row>
  </sheetData>
  <sheetProtection sheet="1" objects="1" scenarios="1"/>
  <mergeCells count="54">
    <mergeCell ref="H26:J26"/>
    <mergeCell ref="B26:F26"/>
    <mergeCell ref="B5:G5"/>
    <mergeCell ref="A50:C50"/>
    <mergeCell ref="F38:J38"/>
    <mergeCell ref="B21:P21"/>
    <mergeCell ref="F24:K24"/>
    <mergeCell ref="L24:N24"/>
    <mergeCell ref="B28:N28"/>
    <mergeCell ref="I29:K29"/>
    <mergeCell ref="C29:H29"/>
    <mergeCell ref="L12:N12"/>
    <mergeCell ref="I22:K22"/>
    <mergeCell ref="I23:K23"/>
    <mergeCell ref="F19:K19"/>
    <mergeCell ref="C22:H23"/>
    <mergeCell ref="B14:H14"/>
    <mergeCell ref="I14:K14"/>
    <mergeCell ref="C8:H11"/>
    <mergeCell ref="I8:K8"/>
    <mergeCell ref="I9:K9"/>
    <mergeCell ref="F12:K12"/>
    <mergeCell ref="I11:K11"/>
    <mergeCell ref="B46:K46"/>
    <mergeCell ref="L46:N46"/>
    <mergeCell ref="B48:K48"/>
    <mergeCell ref="L48:N48"/>
    <mergeCell ref="I30:K30"/>
    <mergeCell ref="L31:N31"/>
    <mergeCell ref="L33:N33"/>
    <mergeCell ref="B35:J35"/>
    <mergeCell ref="L35:N35"/>
    <mergeCell ref="B33:F33"/>
    <mergeCell ref="L38:N38"/>
    <mergeCell ref="B42:J42"/>
    <mergeCell ref="B44:K44"/>
    <mergeCell ref="L44:N44"/>
    <mergeCell ref="F31:K31"/>
    <mergeCell ref="A1:C1"/>
    <mergeCell ref="E1:G1"/>
    <mergeCell ref="L26:N26"/>
    <mergeCell ref="C30:H30"/>
    <mergeCell ref="C15:H18"/>
    <mergeCell ref="I15:K15"/>
    <mergeCell ref="I16:K16"/>
    <mergeCell ref="I17:K17"/>
    <mergeCell ref="I18:K18"/>
    <mergeCell ref="C19:D19"/>
    <mergeCell ref="B7:D7"/>
    <mergeCell ref="F7:H7"/>
    <mergeCell ref="I7:K7"/>
    <mergeCell ref="B3:P3"/>
    <mergeCell ref="L19:N19"/>
    <mergeCell ref="I10:K10"/>
  </mergeCells>
  <conditionalFormatting sqref="B44:K44">
    <cfRule type="dataBar" priority="21">
      <dataBar>
        <cfvo type="min"/>
        <cfvo type="max"/>
        <color rgb="FF638EC6"/>
      </dataBar>
      <extLst>
        <ext xmlns:x14="http://schemas.microsoft.com/office/spreadsheetml/2009/9/main" uri="{B025F937-C7B1-47D3-B67F-A62EFF666E3E}">
          <x14:id>{70C76044-FA39-4E25-B1CD-425C34E0A048}</x14:id>
        </ext>
      </extLst>
    </cfRule>
  </conditionalFormatting>
  <hyperlinks>
    <hyperlink ref="A1:C1" location="'UD REF'!A1" display="VOLVER A UD REF"/>
    <hyperlink ref="E1:G1" location="COSTES!A1" display="VOLVER A COSTES"/>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70C76044-FA39-4E25-B1CD-425C34E0A048}">
            <x14:dataBar minLength="0" maxLength="100" negativeBarColorSameAsPositive="1" axisPosition="none">
              <x14:cfvo type="min"/>
              <x14:cfvo type="max"/>
            </x14:dataBar>
          </x14:cfRule>
          <xm:sqref>B44:K44</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5"/>
  <sheetViews>
    <sheetView showGridLines="0" zoomScaleNormal="100" workbookViewId="0">
      <selection activeCell="E1" sqref="E1:G1"/>
    </sheetView>
  </sheetViews>
  <sheetFormatPr baseColWidth="10" defaultColWidth="9.140625" defaultRowHeight="15"/>
  <cols>
    <col min="1" max="1" width="4" style="28" customWidth="1"/>
    <col min="2" max="2" width="4.5703125" style="28" customWidth="1"/>
    <col min="3" max="5" width="9.140625" style="28"/>
    <col min="6" max="14" width="4.7109375" style="28" customWidth="1"/>
    <col min="15" max="15" width="3.5703125" style="28" customWidth="1"/>
    <col min="16" max="16" width="2.42578125" style="28" customWidth="1"/>
    <col min="17" max="17" width="2.7109375" style="28" customWidth="1"/>
    <col min="18" max="18" width="4.5703125" style="28" customWidth="1"/>
    <col min="19" max="16384" width="9.140625" style="28"/>
  </cols>
  <sheetData>
    <row r="1" spans="1:17" s="65" customFormat="1" ht="28.5" customHeight="1">
      <c r="A1" s="286" t="s">
        <v>197</v>
      </c>
      <c r="B1" s="287"/>
      <c r="C1" s="288"/>
      <c r="E1" s="240" t="s">
        <v>198</v>
      </c>
      <c r="F1" s="241"/>
      <c r="G1" s="242"/>
    </row>
    <row r="2" spans="1:17" ht="5.25" customHeight="1">
      <c r="B2" s="12"/>
      <c r="C2" s="13"/>
      <c r="D2" s="13"/>
      <c r="E2" s="13"/>
      <c r="F2" s="13"/>
      <c r="G2" s="13"/>
      <c r="H2" s="13"/>
      <c r="I2" s="13"/>
      <c r="J2" s="13"/>
      <c r="K2" s="13"/>
      <c r="L2" s="13"/>
      <c r="M2" s="13"/>
      <c r="N2" s="13"/>
      <c r="O2" s="12"/>
      <c r="P2" s="12"/>
      <c r="Q2" s="12"/>
    </row>
    <row r="3" spans="1:17" ht="21.75" customHeight="1">
      <c r="B3" s="250" t="s">
        <v>33</v>
      </c>
      <c r="C3" s="250"/>
      <c r="D3" s="250"/>
      <c r="E3" s="250"/>
      <c r="F3" s="250"/>
      <c r="G3" s="250"/>
      <c r="H3" s="250"/>
      <c r="I3" s="250"/>
      <c r="J3" s="250"/>
      <c r="K3" s="250"/>
      <c r="L3" s="250"/>
      <c r="M3" s="250"/>
      <c r="N3" s="250"/>
      <c r="O3" s="250"/>
      <c r="P3" s="12"/>
      <c r="Q3" s="12"/>
    </row>
    <row r="4" spans="1:17" s="65" customFormat="1" ht="17.25" customHeight="1">
      <c r="B4" s="64"/>
      <c r="C4" s="64"/>
      <c r="D4" s="64"/>
      <c r="E4" s="64"/>
      <c r="F4" s="64"/>
      <c r="G4" s="64"/>
      <c r="H4" s="64"/>
      <c r="I4" s="64"/>
      <c r="J4" s="64"/>
      <c r="K4" s="64"/>
      <c r="L4" s="64"/>
      <c r="M4" s="64"/>
      <c r="N4" s="64"/>
      <c r="O4" s="64"/>
      <c r="P4" s="12"/>
      <c r="Q4" s="12"/>
    </row>
    <row r="5" spans="1:17" s="65" customFormat="1" ht="15" customHeight="1" thickBot="1">
      <c r="A5" s="131" t="s">
        <v>84</v>
      </c>
      <c r="B5" s="261" t="s">
        <v>81</v>
      </c>
      <c r="C5" s="261"/>
      <c r="D5" s="261"/>
      <c r="E5" s="261"/>
      <c r="F5" s="261"/>
      <c r="G5" s="261"/>
      <c r="H5" s="64"/>
      <c r="I5" s="64"/>
      <c r="J5" s="64"/>
      <c r="K5" s="64"/>
      <c r="L5" s="64"/>
      <c r="M5" s="64"/>
      <c r="N5" s="64"/>
      <c r="O5" s="64"/>
      <c r="P5" s="12"/>
      <c r="Q5" s="12"/>
    </row>
    <row r="6" spans="1:17" ht="15" customHeight="1" thickTop="1">
      <c r="B6" s="12"/>
      <c r="C6" s="12"/>
      <c r="D6" s="12"/>
      <c r="E6" s="12"/>
      <c r="F6" s="12"/>
      <c r="G6" s="12"/>
      <c r="H6" s="12"/>
      <c r="I6" s="12"/>
      <c r="J6" s="12"/>
      <c r="K6" s="12"/>
      <c r="L6" s="12"/>
      <c r="M6" s="12"/>
      <c r="N6" s="12"/>
      <c r="O6" s="12"/>
      <c r="P6" s="12"/>
      <c r="Q6" s="12"/>
    </row>
    <row r="7" spans="1:17" ht="15" customHeight="1" thickBot="1">
      <c r="B7" s="247" t="s">
        <v>20</v>
      </c>
      <c r="C7" s="247"/>
      <c r="D7" s="247"/>
      <c r="E7" s="12"/>
      <c r="F7" s="289"/>
      <c r="G7" s="290"/>
      <c r="H7" s="290"/>
      <c r="I7" s="290"/>
      <c r="J7" s="290"/>
      <c r="K7" s="290"/>
      <c r="L7" s="12"/>
      <c r="M7" s="12"/>
      <c r="N7" s="12"/>
      <c r="O7" s="12"/>
      <c r="P7" s="12"/>
      <c r="Q7" s="12"/>
    </row>
    <row r="8" spans="1:17" ht="15" customHeight="1" thickTop="1" thickBot="1">
      <c r="B8" s="12"/>
      <c r="C8" s="291" t="s">
        <v>172</v>
      </c>
      <c r="D8" s="292"/>
      <c r="E8" s="292"/>
      <c r="F8" s="292"/>
      <c r="G8" s="292"/>
      <c r="H8" s="293"/>
      <c r="I8" s="237"/>
      <c r="J8" s="237"/>
      <c r="K8" s="238"/>
      <c r="L8" s="12"/>
      <c r="M8" s="12"/>
      <c r="N8" s="12"/>
      <c r="O8" s="12"/>
      <c r="P8" s="12"/>
      <c r="Q8" s="12"/>
    </row>
    <row r="9" spans="1:17" ht="15" customHeight="1" thickTop="1" thickBot="1">
      <c r="B9" s="12"/>
      <c r="C9" s="294"/>
      <c r="D9" s="295"/>
      <c r="E9" s="295"/>
      <c r="F9" s="295"/>
      <c r="G9" s="295"/>
      <c r="H9" s="296"/>
      <c r="I9" s="237"/>
      <c r="J9" s="237"/>
      <c r="K9" s="238"/>
      <c r="L9" s="12"/>
      <c r="M9" s="12"/>
      <c r="N9" s="12"/>
      <c r="O9" s="12"/>
      <c r="P9" s="12"/>
      <c r="Q9" s="12"/>
    </row>
    <row r="10" spans="1:17" ht="15" customHeight="1" thickTop="1" thickBot="1">
      <c r="B10" s="12"/>
      <c r="C10" s="294"/>
      <c r="D10" s="295"/>
      <c r="E10" s="295"/>
      <c r="F10" s="295"/>
      <c r="G10" s="295"/>
      <c r="H10" s="296"/>
      <c r="I10" s="237"/>
      <c r="J10" s="237"/>
      <c r="K10" s="238"/>
      <c r="L10" s="12"/>
      <c r="M10" s="12"/>
      <c r="N10" s="12"/>
      <c r="O10" s="12"/>
      <c r="P10" s="12"/>
      <c r="Q10" s="12"/>
    </row>
    <row r="11" spans="1:17" ht="15" customHeight="1" thickTop="1" thickBot="1">
      <c r="B11" s="12"/>
      <c r="C11" s="297"/>
      <c r="D11" s="298"/>
      <c r="E11" s="298"/>
      <c r="F11" s="298"/>
      <c r="G11" s="298"/>
      <c r="H11" s="299"/>
      <c r="I11" s="237"/>
      <c r="J11" s="237"/>
      <c r="K11" s="238"/>
      <c r="L11" s="12"/>
      <c r="M11" s="12"/>
      <c r="N11" s="12"/>
      <c r="O11" s="12"/>
      <c r="P11" s="12"/>
      <c r="Q11" s="12"/>
    </row>
    <row r="12" spans="1:17" ht="15" customHeight="1" thickTop="1" thickBot="1">
      <c r="B12" s="12"/>
      <c r="C12" s="12"/>
      <c r="D12" s="12"/>
      <c r="E12" s="12"/>
      <c r="F12" s="243" t="s">
        <v>1</v>
      </c>
      <c r="G12" s="243"/>
      <c r="H12" s="243"/>
      <c r="I12" s="243"/>
      <c r="J12" s="243"/>
      <c r="K12" s="300"/>
      <c r="L12" s="338">
        <f>SUM(F8:K11)</f>
        <v>0</v>
      </c>
      <c r="M12" s="338"/>
      <c r="N12" s="338"/>
      <c r="O12" s="12"/>
      <c r="P12" s="12"/>
      <c r="Q12" s="12"/>
    </row>
    <row r="13" spans="1:17" ht="15" customHeight="1" thickTop="1" thickBot="1">
      <c r="B13" s="12"/>
      <c r="C13" s="12"/>
      <c r="D13" s="12"/>
      <c r="E13" s="12"/>
      <c r="F13" s="14"/>
      <c r="G13" s="14"/>
      <c r="H13" s="14"/>
      <c r="I13" s="14"/>
      <c r="J13" s="14"/>
      <c r="K13" s="14"/>
      <c r="L13" s="15"/>
      <c r="M13" s="15"/>
      <c r="N13" s="15"/>
      <c r="O13" s="12"/>
      <c r="P13" s="12"/>
      <c r="Q13" s="12"/>
    </row>
    <row r="14" spans="1:17" ht="15" customHeight="1" thickTop="1" thickBot="1">
      <c r="B14" s="274" t="s">
        <v>0</v>
      </c>
      <c r="C14" s="274"/>
      <c r="D14" s="274"/>
      <c r="E14" s="274"/>
      <c r="F14" s="274"/>
      <c r="G14" s="274"/>
      <c r="H14" s="275"/>
      <c r="I14" s="276"/>
      <c r="J14" s="277"/>
      <c r="K14" s="278"/>
      <c r="L14" s="12"/>
      <c r="M14" s="12"/>
      <c r="N14" s="12"/>
      <c r="O14" s="12"/>
      <c r="P14" s="12"/>
      <c r="Q14" s="12"/>
    </row>
    <row r="15" spans="1:17" ht="15" customHeight="1" thickTop="1" thickBot="1">
      <c r="B15" s="12"/>
      <c r="C15" s="301" t="s">
        <v>196</v>
      </c>
      <c r="D15" s="292"/>
      <c r="E15" s="292"/>
      <c r="F15" s="292"/>
      <c r="G15" s="292"/>
      <c r="H15" s="293"/>
      <c r="I15" s="237"/>
      <c r="J15" s="237"/>
      <c r="K15" s="238"/>
      <c r="L15" s="12"/>
      <c r="M15" s="12"/>
      <c r="N15" s="12"/>
      <c r="O15" s="12"/>
      <c r="P15" s="12"/>
      <c r="Q15" s="12"/>
    </row>
    <row r="16" spans="1:17" ht="15" customHeight="1" thickTop="1" thickBot="1">
      <c r="B16" s="12"/>
      <c r="C16" s="294"/>
      <c r="D16" s="295"/>
      <c r="E16" s="295"/>
      <c r="F16" s="295"/>
      <c r="G16" s="295"/>
      <c r="H16" s="296"/>
      <c r="I16" s="237"/>
      <c r="J16" s="237"/>
      <c r="K16" s="238"/>
      <c r="L16" s="12"/>
      <c r="M16" s="12"/>
      <c r="N16" s="12"/>
      <c r="O16" s="12"/>
      <c r="P16" s="12"/>
      <c r="Q16" s="12"/>
    </row>
    <row r="17" spans="2:18" ht="15" customHeight="1" thickTop="1" thickBot="1">
      <c r="B17" s="12"/>
      <c r="C17" s="294"/>
      <c r="D17" s="295"/>
      <c r="E17" s="295"/>
      <c r="F17" s="295"/>
      <c r="G17" s="295"/>
      <c r="H17" s="296"/>
      <c r="I17" s="237"/>
      <c r="J17" s="237"/>
      <c r="K17" s="238"/>
      <c r="L17" s="12"/>
      <c r="M17" s="12"/>
      <c r="N17" s="12"/>
      <c r="O17" s="12"/>
      <c r="P17" s="12"/>
      <c r="Q17" s="12"/>
    </row>
    <row r="18" spans="2:18" ht="15" customHeight="1" thickTop="1" thickBot="1">
      <c r="B18" s="12"/>
      <c r="C18" s="297"/>
      <c r="D18" s="298"/>
      <c r="E18" s="298"/>
      <c r="F18" s="298"/>
      <c r="G18" s="298"/>
      <c r="H18" s="299"/>
      <c r="I18" s="237"/>
      <c r="J18" s="237"/>
      <c r="K18" s="238"/>
      <c r="L18" s="12"/>
      <c r="M18" s="12"/>
      <c r="N18" s="12"/>
      <c r="O18" s="12"/>
      <c r="P18" s="12"/>
      <c r="Q18" s="12"/>
    </row>
    <row r="19" spans="2:18" ht="15" customHeight="1" thickTop="1" thickBot="1">
      <c r="B19" s="12"/>
      <c r="C19" s="248"/>
      <c r="D19" s="248"/>
      <c r="E19" s="12"/>
      <c r="F19" s="243" t="s">
        <v>2</v>
      </c>
      <c r="G19" s="243"/>
      <c r="H19" s="243"/>
      <c r="I19" s="244"/>
      <c r="J19" s="244"/>
      <c r="K19" s="245"/>
      <c r="L19" s="338">
        <f>SUM(I15:K18)</f>
        <v>0</v>
      </c>
      <c r="M19" s="338"/>
      <c r="N19" s="338"/>
      <c r="O19" s="12"/>
      <c r="P19" s="12"/>
      <c r="Q19" s="12"/>
    </row>
    <row r="20" spans="2:18" s="135" customFormat="1" ht="15" customHeight="1" thickTop="1">
      <c r="B20" s="12"/>
      <c r="C20" s="136"/>
      <c r="D20" s="136"/>
      <c r="E20" s="12"/>
      <c r="F20" s="14"/>
      <c r="G20" s="14"/>
      <c r="H20" s="14"/>
      <c r="I20" s="14"/>
      <c r="J20" s="14"/>
      <c r="K20" s="14"/>
      <c r="L20" s="15"/>
      <c r="M20" s="15"/>
      <c r="N20" s="15"/>
      <c r="O20" s="12"/>
      <c r="P20" s="12"/>
      <c r="Q20" s="12"/>
    </row>
    <row r="21" spans="2:18" ht="15" customHeight="1" thickBot="1">
      <c r="B21" s="247" t="s">
        <v>83</v>
      </c>
      <c r="C21" s="247"/>
      <c r="D21" s="247"/>
      <c r="E21" s="247"/>
      <c r="F21" s="247"/>
      <c r="G21" s="247"/>
      <c r="H21" s="247"/>
      <c r="I21" s="247"/>
      <c r="J21" s="247"/>
      <c r="K21" s="247"/>
      <c r="L21" s="247"/>
      <c r="M21" s="247"/>
      <c r="N21" s="247"/>
      <c r="O21" s="247"/>
      <c r="P21" s="247"/>
      <c r="Q21" s="12"/>
    </row>
    <row r="22" spans="2:18" ht="15" customHeight="1" thickTop="1" thickBot="1">
      <c r="B22" s="12"/>
      <c r="C22" s="279" t="s">
        <v>122</v>
      </c>
      <c r="D22" s="280"/>
      <c r="E22" s="280"/>
      <c r="F22" s="280"/>
      <c r="G22" s="280"/>
      <c r="H22" s="281"/>
      <c r="I22" s="237"/>
      <c r="J22" s="237"/>
      <c r="K22" s="238"/>
      <c r="L22" s="12"/>
      <c r="M22" s="12"/>
      <c r="N22" s="12"/>
      <c r="O22" s="12"/>
      <c r="P22" s="12"/>
      <c r="Q22" s="12"/>
    </row>
    <row r="23" spans="2:18" ht="15" customHeight="1" thickTop="1" thickBot="1">
      <c r="B23" s="12"/>
      <c r="C23" s="282"/>
      <c r="D23" s="283"/>
      <c r="E23" s="283"/>
      <c r="F23" s="283"/>
      <c r="G23" s="283"/>
      <c r="H23" s="284"/>
      <c r="I23" s="237"/>
      <c r="J23" s="237"/>
      <c r="K23" s="238"/>
      <c r="L23" s="12"/>
      <c r="M23" s="12"/>
      <c r="N23" s="12"/>
      <c r="O23" s="12"/>
      <c r="P23" s="12"/>
      <c r="Q23" s="12"/>
    </row>
    <row r="24" spans="2:18" ht="15" customHeight="1" thickTop="1" thickBot="1">
      <c r="B24" s="12"/>
      <c r="C24" s="12"/>
      <c r="D24" s="12"/>
      <c r="E24" s="12"/>
      <c r="F24" s="243" t="s">
        <v>3</v>
      </c>
      <c r="G24" s="243"/>
      <c r="H24" s="243"/>
      <c r="I24" s="244"/>
      <c r="J24" s="244"/>
      <c r="K24" s="245"/>
      <c r="L24" s="338">
        <f>SUM(I22:K23)</f>
        <v>0</v>
      </c>
      <c r="M24" s="338"/>
      <c r="N24" s="338"/>
      <c r="O24" s="12"/>
      <c r="P24" s="12"/>
      <c r="Q24" s="12"/>
    </row>
    <row r="25" spans="2:18" s="135" customFormat="1" ht="15" customHeight="1" thickTop="1" thickBot="1">
      <c r="B25" s="12"/>
      <c r="C25" s="12"/>
      <c r="D25" s="12"/>
      <c r="E25" s="12"/>
      <c r="F25" s="14"/>
      <c r="G25" s="14"/>
      <c r="H25" s="14"/>
      <c r="I25" s="14"/>
      <c r="J25" s="14"/>
      <c r="K25" s="14"/>
      <c r="L25" s="15"/>
      <c r="M25" s="15"/>
      <c r="N25" s="15"/>
      <c r="O25" s="12"/>
      <c r="P25" s="12"/>
      <c r="Q25" s="12"/>
    </row>
    <row r="26" spans="2:18" s="135" customFormat="1" ht="15" customHeight="1" thickTop="1" thickBot="1">
      <c r="B26" s="285" t="s">
        <v>125</v>
      </c>
      <c r="C26" s="285"/>
      <c r="D26" s="285"/>
      <c r="E26" s="285"/>
      <c r="F26" s="285"/>
      <c r="G26" s="162"/>
      <c r="H26" s="302" t="s">
        <v>124</v>
      </c>
      <c r="I26" s="302"/>
      <c r="J26" s="302"/>
      <c r="K26" s="170"/>
      <c r="L26" s="236"/>
      <c r="M26" s="237"/>
      <c r="N26" s="238"/>
      <c r="O26" s="12"/>
      <c r="P26" s="12"/>
      <c r="Q26" s="12"/>
    </row>
    <row r="27" spans="2:18" ht="15" customHeight="1" thickTop="1">
      <c r="B27" s="12"/>
      <c r="C27" s="12"/>
      <c r="D27" s="12"/>
      <c r="E27" s="12"/>
      <c r="F27" s="14"/>
      <c r="G27" s="14"/>
      <c r="H27" s="14"/>
      <c r="I27" s="14"/>
      <c r="J27" s="14"/>
      <c r="K27" s="14"/>
      <c r="L27" s="15"/>
      <c r="M27" s="15"/>
      <c r="N27" s="15"/>
      <c r="O27" s="12"/>
      <c r="P27" s="12"/>
      <c r="Q27" s="12"/>
    </row>
    <row r="28" spans="2:18" ht="15" customHeight="1" thickBot="1">
      <c r="B28" s="247" t="s">
        <v>89</v>
      </c>
      <c r="C28" s="247"/>
      <c r="D28" s="247"/>
      <c r="E28" s="247"/>
      <c r="F28" s="247"/>
      <c r="G28" s="247"/>
      <c r="H28" s="247"/>
      <c r="I28" s="247"/>
      <c r="J28" s="247"/>
      <c r="K28" s="247"/>
      <c r="L28" s="247"/>
      <c r="M28" s="247"/>
      <c r="N28" s="247"/>
      <c r="O28" s="12"/>
      <c r="P28" s="12"/>
      <c r="Q28" s="12"/>
      <c r="R28" s="2"/>
    </row>
    <row r="29" spans="2:18" ht="15" customHeight="1" thickTop="1" thickBot="1">
      <c r="B29" s="12"/>
      <c r="C29" s="263" t="s">
        <v>120</v>
      </c>
      <c r="D29" s="264"/>
      <c r="E29" s="264"/>
      <c r="F29" s="264"/>
      <c r="G29" s="264"/>
      <c r="H29" s="265"/>
      <c r="I29" s="237"/>
      <c r="J29" s="237"/>
      <c r="K29" s="238"/>
      <c r="L29" s="12"/>
      <c r="M29" s="12"/>
      <c r="N29" s="12"/>
      <c r="O29" s="12"/>
      <c r="P29" s="12"/>
      <c r="Q29" s="12"/>
      <c r="R29" s="2"/>
    </row>
    <row r="30" spans="2:18" ht="15" customHeight="1" thickTop="1" thickBot="1">
      <c r="B30" s="12"/>
      <c r="C30" s="271" t="s">
        <v>121</v>
      </c>
      <c r="D30" s="272"/>
      <c r="E30" s="272"/>
      <c r="F30" s="272"/>
      <c r="G30" s="272"/>
      <c r="H30" s="273"/>
      <c r="I30" s="237"/>
      <c r="J30" s="237"/>
      <c r="K30" s="238"/>
      <c r="L30" s="12"/>
      <c r="M30" s="12"/>
      <c r="N30" s="12"/>
      <c r="O30" s="12"/>
      <c r="P30" s="12"/>
      <c r="Q30" s="12"/>
      <c r="R30" s="2"/>
    </row>
    <row r="31" spans="2:18" ht="15" customHeight="1" thickTop="1" thickBot="1">
      <c r="B31" s="16"/>
      <c r="C31" s="16"/>
      <c r="D31" s="16"/>
      <c r="E31" s="16"/>
      <c r="F31" s="243" t="s">
        <v>4</v>
      </c>
      <c r="G31" s="243"/>
      <c r="H31" s="243"/>
      <c r="I31" s="244"/>
      <c r="J31" s="244"/>
      <c r="K31" s="245"/>
      <c r="L31" s="338">
        <f>SUM(I29:K30)</f>
        <v>0</v>
      </c>
      <c r="M31" s="338"/>
      <c r="N31" s="338"/>
      <c r="O31" s="12"/>
      <c r="P31" s="12"/>
      <c r="Q31" s="12"/>
      <c r="R31" s="2"/>
    </row>
    <row r="32" spans="2:18" ht="15" customHeight="1" thickTop="1" thickBot="1">
      <c r="B32" s="12"/>
      <c r="C32" s="12"/>
      <c r="D32" s="12"/>
      <c r="E32" s="12"/>
      <c r="F32" s="14"/>
      <c r="G32" s="14"/>
      <c r="H32" s="14"/>
      <c r="I32" s="14"/>
      <c r="J32" s="14"/>
      <c r="K32" s="14"/>
      <c r="L32" s="15"/>
      <c r="M32" s="15"/>
      <c r="N32" s="15"/>
      <c r="O32" s="12"/>
      <c r="P32" s="12"/>
      <c r="Q32" s="12"/>
      <c r="R32" s="2"/>
    </row>
    <row r="33" spans="1:18" ht="15" customHeight="1" thickTop="1" thickBot="1">
      <c r="B33" s="239" t="s">
        <v>105</v>
      </c>
      <c r="C33" s="239"/>
      <c r="D33" s="239"/>
      <c r="E33" s="239"/>
      <c r="F33" s="239"/>
      <c r="G33" s="140"/>
      <c r="H33" s="140"/>
      <c r="I33" s="140"/>
      <c r="J33" s="140"/>
      <c r="K33" s="141"/>
      <c r="L33" s="236"/>
      <c r="M33" s="237"/>
      <c r="N33" s="238"/>
      <c r="O33" s="12"/>
      <c r="P33" s="12"/>
      <c r="Q33" s="12"/>
      <c r="R33" s="2"/>
    </row>
    <row r="34" spans="1:18" ht="15" customHeight="1" thickTop="1" thickBot="1">
      <c r="B34" s="5"/>
      <c r="C34" s="5"/>
      <c r="D34" s="5"/>
      <c r="E34" s="5"/>
      <c r="F34" s="5"/>
      <c r="G34" s="5"/>
      <c r="H34" s="5"/>
      <c r="I34" s="5"/>
      <c r="J34" s="5"/>
      <c r="K34" s="12"/>
      <c r="L34" s="11"/>
      <c r="M34" s="11"/>
      <c r="N34" s="11"/>
      <c r="O34" s="12"/>
      <c r="P34" s="12"/>
      <c r="Q34" s="12"/>
      <c r="R34" s="2"/>
    </row>
    <row r="35" spans="1:18" ht="15" customHeight="1" thickTop="1" thickBot="1">
      <c r="A35" s="120" t="s">
        <v>85</v>
      </c>
      <c r="B35" s="261" t="s">
        <v>88</v>
      </c>
      <c r="C35" s="261"/>
      <c r="D35" s="261"/>
      <c r="E35" s="261"/>
      <c r="F35" s="261"/>
      <c r="G35" s="261"/>
      <c r="H35" s="261"/>
      <c r="I35" s="261"/>
      <c r="J35" s="261"/>
      <c r="K35" s="17"/>
      <c r="L35" s="236"/>
      <c r="M35" s="237"/>
      <c r="N35" s="238"/>
      <c r="O35" s="12"/>
      <c r="P35" s="12"/>
      <c r="Q35" s="12"/>
      <c r="R35" s="2"/>
    </row>
    <row r="36" spans="1:18" ht="15" customHeight="1" thickTop="1">
      <c r="B36" s="7"/>
      <c r="C36" s="7"/>
      <c r="D36" s="7"/>
      <c r="E36" s="7"/>
      <c r="F36" s="7"/>
      <c r="G36" s="7"/>
      <c r="H36" s="7"/>
      <c r="I36" s="7"/>
      <c r="J36" s="7"/>
      <c r="K36" s="16"/>
      <c r="L36" s="11"/>
      <c r="M36" s="11"/>
      <c r="N36" s="11"/>
      <c r="O36" s="12"/>
      <c r="P36" s="12"/>
      <c r="Q36" s="12"/>
      <c r="R36" s="2"/>
    </row>
    <row r="37" spans="1:18" ht="15" customHeight="1" thickBot="1">
      <c r="B37" s="12"/>
      <c r="C37" s="12"/>
      <c r="D37" s="12"/>
      <c r="E37" s="12"/>
      <c r="F37" s="12"/>
      <c r="G37" s="12"/>
      <c r="H37" s="12"/>
      <c r="I37" s="12"/>
      <c r="J37" s="12"/>
      <c r="K37" s="12"/>
      <c r="L37" s="12"/>
      <c r="M37" s="12"/>
      <c r="N37" s="12"/>
      <c r="O37" s="12"/>
      <c r="P37" s="12"/>
      <c r="Q37" s="12"/>
      <c r="R37" s="2"/>
    </row>
    <row r="38" spans="1:18" ht="15" customHeight="1" thickTop="1" thickBot="1">
      <c r="B38" s="12"/>
      <c r="C38" s="12"/>
      <c r="D38" s="12"/>
      <c r="E38" s="12"/>
      <c r="F38" s="262" t="s">
        <v>14</v>
      </c>
      <c r="G38" s="262"/>
      <c r="H38" s="262"/>
      <c r="I38" s="262"/>
      <c r="J38" s="262"/>
      <c r="K38" s="18"/>
      <c r="L38" s="333">
        <f>SUM(L12,L19,L24,L26,L31,L33,L35)</f>
        <v>0</v>
      </c>
      <c r="M38" s="334"/>
      <c r="N38" s="335"/>
      <c r="O38" s="81">
        <f>L38</f>
        <v>0</v>
      </c>
      <c r="P38" s="12"/>
      <c r="Q38" s="12"/>
      <c r="R38" s="2"/>
    </row>
    <row r="39" spans="1:18" ht="15" customHeight="1" thickTop="1">
      <c r="B39" s="12"/>
      <c r="C39" s="12"/>
      <c r="D39" s="12"/>
      <c r="E39" s="12"/>
      <c r="F39" s="10"/>
      <c r="G39" s="10"/>
      <c r="H39" s="10"/>
      <c r="I39" s="10"/>
      <c r="J39" s="10"/>
      <c r="K39" s="12"/>
      <c r="L39" s="15"/>
      <c r="M39" s="11"/>
      <c r="N39" s="11"/>
      <c r="O39" s="12"/>
      <c r="P39" s="12"/>
      <c r="Q39" s="12"/>
      <c r="R39" s="2"/>
    </row>
    <row r="40" spans="1:18" ht="15" customHeight="1" thickBot="1">
      <c r="B40" s="12"/>
      <c r="C40" s="19"/>
      <c r="D40" s="19"/>
      <c r="E40" s="19"/>
      <c r="F40" s="19"/>
      <c r="G40" s="19"/>
      <c r="H40" s="19"/>
      <c r="I40" s="29"/>
      <c r="J40" s="29"/>
      <c r="K40" s="29"/>
      <c r="L40" s="29"/>
      <c r="M40" s="29"/>
      <c r="N40" s="29"/>
      <c r="O40" s="12"/>
      <c r="P40" s="12"/>
      <c r="Q40" s="12"/>
      <c r="R40" s="2"/>
    </row>
    <row r="41" spans="1:18" ht="15" customHeight="1">
      <c r="A41" s="9"/>
      <c r="B41" s="20"/>
      <c r="C41" s="21"/>
      <c r="D41" s="21"/>
      <c r="E41" s="21"/>
      <c r="F41" s="21"/>
      <c r="G41" s="21"/>
      <c r="H41" s="21"/>
      <c r="I41" s="21"/>
      <c r="J41" s="21"/>
      <c r="K41" s="21"/>
      <c r="L41" s="21"/>
      <c r="M41" s="21"/>
      <c r="N41" s="21"/>
      <c r="O41" s="20"/>
      <c r="P41" s="20"/>
      <c r="Q41" s="20"/>
      <c r="R41" s="2"/>
    </row>
    <row r="42" spans="1:18" ht="15" customHeight="1" thickBot="1">
      <c r="B42" s="261" t="s">
        <v>87</v>
      </c>
      <c r="C42" s="261"/>
      <c r="D42" s="261"/>
      <c r="E42" s="261"/>
      <c r="F42" s="261"/>
      <c r="G42" s="261"/>
      <c r="H42" s="261"/>
      <c r="I42" s="261"/>
      <c r="J42" s="261"/>
      <c r="K42" s="12"/>
      <c r="L42" s="12"/>
      <c r="M42" s="12"/>
      <c r="N42" s="12"/>
      <c r="O42" s="12"/>
      <c r="P42" s="12"/>
      <c r="Q42" s="12"/>
      <c r="R42" s="2"/>
    </row>
    <row r="43" spans="1:18" ht="15" customHeight="1" thickTop="1">
      <c r="B43" s="29"/>
      <c r="C43" s="29"/>
      <c r="D43" s="29"/>
      <c r="E43" s="29"/>
      <c r="F43" s="29"/>
      <c r="G43" s="29"/>
      <c r="H43" s="29"/>
      <c r="I43" s="29"/>
      <c r="J43" s="29"/>
      <c r="K43" s="29"/>
      <c r="L43" s="29"/>
      <c r="M43" s="29"/>
      <c r="N43" s="29"/>
      <c r="O43" s="12"/>
      <c r="P43" s="12"/>
      <c r="Q43" s="12"/>
      <c r="R43" s="2"/>
    </row>
    <row r="44" spans="1:18" ht="15" customHeight="1">
      <c r="B44" s="269" t="s">
        <v>42</v>
      </c>
      <c r="C44" s="269"/>
      <c r="D44" s="269"/>
      <c r="E44" s="269"/>
      <c r="F44" s="269"/>
      <c r="G44" s="269"/>
      <c r="H44" s="269"/>
      <c r="I44" s="269"/>
      <c r="J44" s="269"/>
      <c r="K44" s="270"/>
      <c r="L44" s="251"/>
      <c r="M44" s="252"/>
      <c r="N44" s="253"/>
      <c r="O44" s="71">
        <f>L44</f>
        <v>0</v>
      </c>
      <c r="P44" s="12"/>
      <c r="Q44" s="12"/>
      <c r="R44" s="2"/>
    </row>
    <row r="45" spans="1:18" ht="15" customHeight="1">
      <c r="B45" s="29"/>
      <c r="C45" s="29"/>
      <c r="D45" s="29"/>
      <c r="E45" s="29"/>
      <c r="F45" s="29"/>
      <c r="G45" s="29"/>
      <c r="H45" s="29"/>
      <c r="I45" s="29"/>
      <c r="J45" s="29"/>
      <c r="K45" s="29"/>
      <c r="L45" s="29"/>
      <c r="M45" s="29"/>
      <c r="N45" s="29"/>
      <c r="O45" s="71"/>
      <c r="P45" s="12"/>
      <c r="Q45" s="12"/>
      <c r="R45" s="2"/>
    </row>
    <row r="46" spans="1:18" ht="15" customHeight="1">
      <c r="B46" s="269" t="s">
        <v>34</v>
      </c>
      <c r="C46" s="269"/>
      <c r="D46" s="269"/>
      <c r="E46" s="269"/>
      <c r="F46" s="269"/>
      <c r="G46" s="269"/>
      <c r="H46" s="269"/>
      <c r="I46" s="269"/>
      <c r="J46" s="269"/>
      <c r="K46" s="270"/>
      <c r="L46" s="251"/>
      <c r="M46" s="252"/>
      <c r="N46" s="253"/>
      <c r="O46" s="71">
        <f>L46</f>
        <v>0</v>
      </c>
      <c r="R46" s="2"/>
    </row>
    <row r="47" spans="1:18" ht="15" customHeight="1">
      <c r="B47" s="29"/>
      <c r="C47" s="29"/>
      <c r="D47" s="29"/>
      <c r="E47" s="29"/>
      <c r="F47" s="29"/>
      <c r="G47" s="29"/>
      <c r="H47" s="29"/>
      <c r="I47" s="29"/>
      <c r="J47" s="29"/>
      <c r="K47" s="29"/>
      <c r="L47" s="29"/>
      <c r="M47" s="29"/>
      <c r="N47" s="29"/>
      <c r="R47" s="2"/>
    </row>
    <row r="48" spans="1:18" ht="15" customHeight="1">
      <c r="B48" s="269"/>
      <c r="C48" s="269"/>
      <c r="D48" s="269"/>
      <c r="E48" s="269"/>
      <c r="F48" s="269"/>
      <c r="G48" s="269"/>
      <c r="H48" s="269"/>
      <c r="I48" s="269"/>
      <c r="J48" s="269"/>
      <c r="K48" s="269"/>
      <c r="L48" s="341"/>
      <c r="M48" s="341"/>
      <c r="N48" s="341"/>
      <c r="R48" s="2"/>
    </row>
    <row r="49" spans="1:18" ht="15" customHeight="1">
      <c r="R49" s="2"/>
    </row>
    <row r="50" spans="1:18" ht="15" customHeight="1">
      <c r="A50" s="257"/>
      <c r="B50" s="257"/>
      <c r="C50" s="257"/>
      <c r="R50" s="2"/>
    </row>
    <row r="51" spans="1:18" ht="15" customHeight="1">
      <c r="B51" s="249"/>
      <c r="C51" s="249"/>
      <c r="D51" s="249"/>
      <c r="E51" s="249"/>
      <c r="R51" s="2"/>
    </row>
    <row r="52" spans="1:18">
      <c r="R52" s="2"/>
    </row>
    <row r="53" spans="1:18">
      <c r="R53" s="2"/>
    </row>
    <row r="54" spans="1:18">
      <c r="R54" s="2"/>
    </row>
    <row r="55" spans="1:18">
      <c r="R55" s="2"/>
    </row>
    <row r="56" spans="1:18">
      <c r="R56" s="2"/>
    </row>
    <row r="57" spans="1:18">
      <c r="R57" s="2"/>
    </row>
    <row r="58" spans="1:18">
      <c r="R58" s="2"/>
    </row>
    <row r="59" spans="1:18">
      <c r="R59" s="2"/>
    </row>
    <row r="60" spans="1:18">
      <c r="R60" s="24"/>
    </row>
    <row r="61" spans="1:18">
      <c r="R61" s="24"/>
    </row>
    <row r="62" spans="1:18">
      <c r="R62" s="2"/>
    </row>
    <row r="63" spans="1:18">
      <c r="R63" s="2"/>
    </row>
    <row r="64" spans="1:18">
      <c r="R64" s="2"/>
    </row>
    <row r="65" spans="18:18">
      <c r="R65" s="2"/>
    </row>
    <row r="66" spans="18:18">
      <c r="R66" s="2"/>
    </row>
    <row r="67" spans="18:18">
      <c r="R67" s="2"/>
    </row>
    <row r="68" spans="18:18">
      <c r="R68" s="2"/>
    </row>
    <row r="69" spans="18:18">
      <c r="R69" s="2"/>
    </row>
    <row r="70" spans="18:18">
      <c r="R70" s="2"/>
    </row>
    <row r="71" spans="18:18">
      <c r="R71" s="2"/>
    </row>
    <row r="72" spans="18:18">
      <c r="R72" s="2"/>
    </row>
    <row r="73" spans="18:18">
      <c r="R73" s="2"/>
    </row>
    <row r="74" spans="18:18">
      <c r="R74" s="2"/>
    </row>
    <row r="75" spans="18:18">
      <c r="R75" s="2"/>
    </row>
    <row r="76" spans="18:18">
      <c r="R76" s="2"/>
    </row>
    <row r="77" spans="18:18">
      <c r="R77" s="2"/>
    </row>
    <row r="78" spans="18:18">
      <c r="R78" s="2"/>
    </row>
    <row r="79" spans="18:18">
      <c r="R79" s="2"/>
    </row>
    <row r="80" spans="18:18">
      <c r="R80" s="2"/>
    </row>
    <row r="81" spans="18:18">
      <c r="R81" s="2"/>
    </row>
    <row r="82" spans="18:18">
      <c r="R82" s="2"/>
    </row>
    <row r="83" spans="18:18">
      <c r="R83" s="2"/>
    </row>
    <row r="84" spans="18:18">
      <c r="R84" s="2"/>
    </row>
    <row r="85" spans="18:18">
      <c r="R85" s="2"/>
    </row>
    <row r="86" spans="18:18">
      <c r="R86" s="2"/>
    </row>
    <row r="87" spans="18:18">
      <c r="R87" s="2"/>
    </row>
    <row r="88" spans="18:18">
      <c r="R88" s="2"/>
    </row>
    <row r="89" spans="18:18">
      <c r="R89" s="2"/>
    </row>
    <row r="90" spans="18:18">
      <c r="R90" s="2"/>
    </row>
    <row r="91" spans="18:18">
      <c r="R91" s="2"/>
    </row>
    <row r="92" spans="18:18">
      <c r="R92" s="2"/>
    </row>
    <row r="93" spans="18:18">
      <c r="R93" s="2"/>
    </row>
    <row r="94" spans="18:18">
      <c r="R94" s="2"/>
    </row>
    <row r="95" spans="18:18">
      <c r="R95" s="2"/>
    </row>
    <row r="96" spans="18:18">
      <c r="R96" s="2"/>
    </row>
    <row r="97" spans="18:18">
      <c r="R97" s="2"/>
    </row>
    <row r="98" spans="18:18">
      <c r="R98" s="2"/>
    </row>
    <row r="99" spans="18:18">
      <c r="R99" s="2"/>
    </row>
    <row r="100" spans="18:18">
      <c r="R100" s="2"/>
    </row>
    <row r="101" spans="18:18">
      <c r="R101" s="2"/>
    </row>
    <row r="102" spans="18:18">
      <c r="R102" s="2"/>
    </row>
    <row r="103" spans="18:18">
      <c r="R103" s="2"/>
    </row>
    <row r="104" spans="18:18">
      <c r="R104" s="2"/>
    </row>
    <row r="105" spans="18:18">
      <c r="R105" s="2"/>
    </row>
    <row r="106" spans="18:18">
      <c r="R106" s="2"/>
    </row>
    <row r="107" spans="18:18">
      <c r="R107" s="2"/>
    </row>
    <row r="108" spans="18:18">
      <c r="R108" s="2"/>
    </row>
    <row r="109" spans="18:18">
      <c r="R109" s="2"/>
    </row>
    <row r="110" spans="18:18">
      <c r="R110" s="2"/>
    </row>
    <row r="111" spans="18:18">
      <c r="R111" s="2"/>
    </row>
    <row r="112" spans="18:18">
      <c r="R112" s="2"/>
    </row>
    <row r="113" spans="18:18">
      <c r="R113" s="2"/>
    </row>
    <row r="114" spans="18:18">
      <c r="R114" s="2"/>
    </row>
    <row r="115" spans="18:18">
      <c r="R115" s="2"/>
    </row>
    <row r="116" spans="18:18">
      <c r="R116" s="2"/>
    </row>
    <row r="117" spans="18:18">
      <c r="R117" s="2"/>
    </row>
    <row r="118" spans="18:18">
      <c r="R118" s="2"/>
    </row>
    <row r="119" spans="18:18">
      <c r="R119" s="2"/>
    </row>
    <row r="120" spans="18:18">
      <c r="R120" s="2"/>
    </row>
    <row r="121" spans="18:18">
      <c r="R121" s="2"/>
    </row>
    <row r="122" spans="18:18">
      <c r="R122" s="2"/>
    </row>
    <row r="123" spans="18:18">
      <c r="R123" s="2"/>
    </row>
    <row r="124" spans="18:18">
      <c r="R124" s="2"/>
    </row>
    <row r="125" spans="18:18">
      <c r="R125" s="2"/>
    </row>
  </sheetData>
  <sheetProtection sheet="1" objects="1" scenarios="1"/>
  <mergeCells count="55">
    <mergeCell ref="A1:C1"/>
    <mergeCell ref="B5:G5"/>
    <mergeCell ref="B48:K48"/>
    <mergeCell ref="B7:D7"/>
    <mergeCell ref="F7:H7"/>
    <mergeCell ref="I7:K7"/>
    <mergeCell ref="I22:K22"/>
    <mergeCell ref="I23:K23"/>
    <mergeCell ref="B21:P21"/>
    <mergeCell ref="C22:H23"/>
    <mergeCell ref="B35:J35"/>
    <mergeCell ref="L35:N35"/>
    <mergeCell ref="B33:F33"/>
    <mergeCell ref="I16:K16"/>
    <mergeCell ref="I17:K17"/>
    <mergeCell ref="H26:J26"/>
    <mergeCell ref="L26:N26"/>
    <mergeCell ref="B26:F26"/>
    <mergeCell ref="I15:K15"/>
    <mergeCell ref="L33:N33"/>
    <mergeCell ref="C30:H30"/>
    <mergeCell ref="I30:K30"/>
    <mergeCell ref="I18:K18"/>
    <mergeCell ref="L19:N19"/>
    <mergeCell ref="F31:K31"/>
    <mergeCell ref="L31:N31"/>
    <mergeCell ref="B28:N28"/>
    <mergeCell ref="I29:K29"/>
    <mergeCell ref="C29:H29"/>
    <mergeCell ref="B51:E51"/>
    <mergeCell ref="F38:J38"/>
    <mergeCell ref="L38:N38"/>
    <mergeCell ref="B42:J42"/>
    <mergeCell ref="B44:K44"/>
    <mergeCell ref="L44:N44"/>
    <mergeCell ref="B46:K46"/>
    <mergeCell ref="L46:N46"/>
    <mergeCell ref="A50:C50"/>
    <mergeCell ref="L48:N48"/>
    <mergeCell ref="E1:G1"/>
    <mergeCell ref="B3:O3"/>
    <mergeCell ref="C19:D19"/>
    <mergeCell ref="F19:K19"/>
    <mergeCell ref="F24:K24"/>
    <mergeCell ref="L24:N24"/>
    <mergeCell ref="I10:K10"/>
    <mergeCell ref="I11:K11"/>
    <mergeCell ref="C8:H11"/>
    <mergeCell ref="I8:K8"/>
    <mergeCell ref="I9:K9"/>
    <mergeCell ref="F12:K12"/>
    <mergeCell ref="L12:N12"/>
    <mergeCell ref="B14:H14"/>
    <mergeCell ref="I14:K14"/>
    <mergeCell ref="C15:H18"/>
  </mergeCells>
  <conditionalFormatting sqref="B44:K44">
    <cfRule type="dataBar" priority="21">
      <dataBar>
        <cfvo type="min"/>
        <cfvo type="max"/>
        <color rgb="FF638EC6"/>
      </dataBar>
      <extLst>
        <ext xmlns:x14="http://schemas.microsoft.com/office/spreadsheetml/2009/9/main" uri="{B025F937-C7B1-47D3-B67F-A62EFF666E3E}">
          <x14:id>{9C9633B0-F4E9-4EA4-A172-4BE2ACAC275C}</x14:id>
        </ext>
      </extLst>
    </cfRule>
  </conditionalFormatting>
  <hyperlinks>
    <hyperlink ref="A1:C1" location="'UD REF'!A1" display="VOLVER A UD REF"/>
    <hyperlink ref="E1:G1" location="COSTES!A1" display="VOLVER A COSTES"/>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9C9633B0-F4E9-4EA4-A172-4BE2ACAC275C}">
            <x14:dataBar minLength="0" maxLength="100" negativeBarColorSameAsPositive="1" axisPosition="none">
              <x14:cfvo type="min"/>
              <x14:cfvo type="max"/>
            </x14:dataBar>
          </x14:cfRule>
          <xm:sqref>B44:K44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11</vt:i4>
      </vt:variant>
    </vt:vector>
  </HeadingPairs>
  <TitlesOfParts>
    <vt:vector size="23" baseType="lpstr">
      <vt:lpstr>GUIA</vt:lpstr>
      <vt:lpstr>UD REF</vt:lpstr>
      <vt:lpstr>COSTES</vt:lpstr>
      <vt:lpstr>ALB</vt:lpstr>
      <vt:lpstr>CEM</vt:lpstr>
      <vt:lpstr>RES</vt:lpstr>
      <vt:lpstr>LIM</vt:lpstr>
      <vt:lpstr>AB</vt:lpstr>
      <vt:lpstr>AC</vt:lpstr>
      <vt:lpstr>ANP</vt:lpstr>
      <vt:lpstr>PAV</vt:lpstr>
      <vt:lpstr>AMORTI</vt:lpstr>
      <vt:lpstr>AB!Área_de_impresión</vt:lpstr>
      <vt:lpstr>AC!Área_de_impresión</vt:lpstr>
      <vt:lpstr>ALB!Área_de_impresión</vt:lpstr>
      <vt:lpstr>ANP!Área_de_impresión</vt:lpstr>
      <vt:lpstr>CEM!Área_de_impresión</vt:lpstr>
      <vt:lpstr>COSTES!Área_de_impresión</vt:lpstr>
      <vt:lpstr>GUIA!Área_de_impresión</vt:lpstr>
      <vt:lpstr>LIM!Área_de_impresión</vt:lpstr>
      <vt:lpstr>PAV!Área_de_impresión</vt:lpstr>
      <vt:lpstr>RES!Área_de_impresión</vt:lpstr>
      <vt:lpstr>'UD REF'!Área_de_impresión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2015-10-11T19:46:09Z</dcterms:modified>
</cp:coreProperties>
</file>