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325" windowHeight="9600" firstSheet="33" activeTab="45"/>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2. Contratación (C)" sheetId="32" r:id="rId12"/>
    <sheet name="C.R1" sheetId="72" r:id="rId13"/>
    <sheet name="C.R2" sheetId="73" r:id="rId14"/>
    <sheet name="C.R3" sheetId="75" r:id="rId15"/>
    <sheet name="C.R4" sheetId="76" r:id="rId16"/>
    <sheet name="C.R5" sheetId="77" r:id="rId17"/>
    <sheet name="C.R6" sheetId="78" r:id="rId18"/>
    <sheet name="C.R7" sheetId="79" r:id="rId19"/>
    <sheet name="C.R8" sheetId="80" r:id="rId20"/>
    <sheet name="C.R9" sheetId="101" r:id="rId21"/>
    <sheet name="C.R10" sheetId="81" r:id="rId22"/>
    <sheet name="C.R11" sheetId="82" r:id="rId23"/>
    <sheet name="3. Convenios (CV)" sheetId="25" r:id="rId24"/>
    <sheet name="CV.R1" sheetId="84" r:id="rId25"/>
    <sheet name="CV.R2" sheetId="85" r:id="rId26"/>
    <sheet name="CV.R3" sheetId="86" r:id="rId27"/>
    <sheet name="CV.R4" sheetId="87" r:id="rId28"/>
    <sheet name="CV.R5" sheetId="88" r:id="rId29"/>
    <sheet name="CV.R6" sheetId="89" r:id="rId30"/>
    <sheet name="CV.R7" sheetId="90" r:id="rId31"/>
    <sheet name="4. Medios Propios (MP)" sheetId="49" r:id="rId32"/>
    <sheet name="MP.R1" sheetId="92" r:id="rId33"/>
    <sheet name="MP.R2" sheetId="93" r:id="rId34"/>
    <sheet name="MP.R3" sheetId="94" r:id="rId35"/>
    <sheet name="MP.R4" sheetId="95" r:id="rId36"/>
    <sheet name="MP.R5" sheetId="96" r:id="rId37"/>
    <sheet name="MP.R6" sheetId="97" r:id="rId38"/>
    <sheet name="MP.R7" sheetId="98" r:id="rId39"/>
    <sheet name="MP.R8" sheetId="99" r:id="rId40"/>
    <sheet name="5.  Gestión Directa (GD)" sheetId="102" r:id="rId41"/>
    <sheet name="GD.R1" sheetId="103" r:id="rId42"/>
    <sheet name="GD.R2" sheetId="104" r:id="rId43"/>
    <sheet name="GD.R3" sheetId="105" r:id="rId44"/>
    <sheet name="GD.R4" sheetId="106" r:id="rId45"/>
    <sheet name="GD.R5 " sheetId="107" r:id="rId46"/>
  </sheets>
  <externalReferences>
    <externalReference r:id="rId47"/>
    <externalReference r:id="rId48"/>
    <externalReference r:id="rId49"/>
  </externalReferences>
  <definedNames>
    <definedName name="_ftn2" localSheetId="0">Introducción!$A$101</definedName>
    <definedName name="_xlnm.Print_Area" localSheetId="12">'C.R1'!$A$1:$V$18</definedName>
    <definedName name="_xlnm.Print_Area" localSheetId="21">'C.R10'!$A$1:$V$13</definedName>
    <definedName name="_xlnm.Print_Area" localSheetId="22">'C.R11'!$A$1:$V$14</definedName>
    <definedName name="_xlnm.Print_Area" localSheetId="13">'C.R2'!$A$1:$V$18</definedName>
    <definedName name="_xlnm.Print_Area" localSheetId="14">'C.R3'!$A$1:$V$22</definedName>
    <definedName name="_xlnm.Print_Area" localSheetId="15">'C.R4'!$A$1:$V$21</definedName>
    <definedName name="_xlnm.Print_Area" localSheetId="16">'C.R5'!$A$1:$V$14</definedName>
    <definedName name="_xlnm.Print_Area" localSheetId="17">'C.R6'!$A$1:$V$16</definedName>
    <definedName name="_xlnm.Print_Area" localSheetId="18">'C.R7'!$A$1:$V$15</definedName>
    <definedName name="_xlnm.Print_Area" localSheetId="19">'C.R8'!$A$1:$V$14</definedName>
    <definedName name="_xlnm.Print_Area" localSheetId="20">'C.R9'!$A$1:$V$12</definedName>
    <definedName name="_xlnm.Print_Area" localSheetId="24">'CV.R1'!$A$1:$V$13</definedName>
    <definedName name="_xlnm.Print_Area" localSheetId="25">'CV.R2'!$A$1:$V$15</definedName>
    <definedName name="_xlnm.Print_Area" localSheetId="26">'CV.R3'!$A$1:$V$12</definedName>
    <definedName name="_xlnm.Print_Area" localSheetId="27">'CV.R4'!$A$1:$V$11</definedName>
    <definedName name="_xlnm.Print_Area" localSheetId="28">'CV.R5'!$A$1:$V$11</definedName>
    <definedName name="_xlnm.Print_Area" localSheetId="29">'CV.R6'!$A$1:$V$12</definedName>
    <definedName name="_xlnm.Print_Area" localSheetId="30">'CV.R7'!$A$1:$V$13</definedName>
    <definedName name="_xlnm.Print_Area" localSheetId="41">GD.R1!$A$1:$V$15</definedName>
    <definedName name="_xlnm.Print_Area" localSheetId="42">GD.R2!$A$1:$V$13</definedName>
    <definedName name="_xlnm.Print_Area" localSheetId="43">GD.R3!$A$1:$V$12</definedName>
    <definedName name="_xlnm.Print_Area" localSheetId="44">GD.R4!$A$1:$V$12</definedName>
    <definedName name="_xlnm.Print_Area" localSheetId="45">'GD.R5 '!$A$1:$V$12</definedName>
    <definedName name="_xlnm.Print_Area" localSheetId="32">MP.R1!$A$1:$V$16</definedName>
    <definedName name="_xlnm.Print_Area" localSheetId="33">MP.R2!$A$1:$V$13</definedName>
    <definedName name="_xlnm.Print_Area" localSheetId="34">MP.R3!$A$1:$V$14</definedName>
    <definedName name="_xlnm.Print_Area" localSheetId="35">MP.R4!$A$1:$V$16</definedName>
    <definedName name="_xlnm.Print_Area" localSheetId="36">MP.R5!$A$1:$V$16</definedName>
    <definedName name="_xlnm.Print_Area" localSheetId="37">MP.R6!$A$1:$V$15</definedName>
    <definedName name="_xlnm.Print_Area" localSheetId="38">MP.R7!$A$1:$V$14</definedName>
    <definedName name="_xlnm.Print_Area" localSheetId="39">MP.R8!$A$1:$V$14</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negative" localSheetId="11">[1]PR1!$C$54:$C$58</definedName>
    <definedName name="negative" localSheetId="31">[2]GP1!$C$51:$C$55</definedName>
    <definedName name="negative" localSheetId="40">[2]GP1!$C$51:$C$55</definedName>
    <definedName name="negative" localSheetId="12">'C.R1'!$E$41:$E$45</definedName>
    <definedName name="negative" localSheetId="21">'C.R10'!$E$36:$E$40</definedName>
    <definedName name="negative" localSheetId="22">'C.R11'!$E$37:$E$41</definedName>
    <definedName name="negative" localSheetId="13">'C.R2'!$E$41:$E$45</definedName>
    <definedName name="negative" localSheetId="14">'C.R3'!$E$45:$E$49</definedName>
    <definedName name="negative" localSheetId="15">'C.R4'!$E$44:$E$48</definedName>
    <definedName name="negative" localSheetId="16">'C.R5'!$E$37:$E$41</definedName>
    <definedName name="negative" localSheetId="17">'C.R6'!$E$39:$E$43</definedName>
    <definedName name="negative" localSheetId="18">'C.R7'!$E$38:$E$42</definedName>
    <definedName name="negative" localSheetId="19">'C.R8'!$E$37:$E$41</definedName>
    <definedName name="negative" localSheetId="20">'C.R9'!$E$35:$E$39</definedName>
    <definedName name="negative" localSheetId="24">'CV.R1'!$E$36:$E$40</definedName>
    <definedName name="negative" localSheetId="25">'CV.R2'!$E$38:$E$42</definedName>
    <definedName name="negative" localSheetId="26">'CV.R3'!$E$35:$E$39</definedName>
    <definedName name="negative" localSheetId="27">'CV.R4'!$E$34:$E$38</definedName>
    <definedName name="negative" localSheetId="28">'CV.R5'!$E$34:$E$38</definedName>
    <definedName name="negative" localSheetId="29">'CV.R6'!$E$35:$E$39</definedName>
    <definedName name="negative" localSheetId="30">'CV.R7'!$E$36:$E$40</definedName>
    <definedName name="negative" localSheetId="41">GD.R1!$E$38:$E$42</definedName>
    <definedName name="negative" localSheetId="42">GD.R2!$E$36:$E$40</definedName>
    <definedName name="negative" localSheetId="43">GD.R3!$E$35:$E$39</definedName>
    <definedName name="negative" localSheetId="44">GD.R4!$E$35:$E$39</definedName>
    <definedName name="negative" localSheetId="45">'GD.R5 '!$E$35:$E$39</definedName>
    <definedName name="negative" localSheetId="32">MP.R1!$E$39:$E$43</definedName>
    <definedName name="negative" localSheetId="33">MP.R2!$E$36:$E$40</definedName>
    <definedName name="negative" localSheetId="34">MP.R3!$E$37:$E$41</definedName>
    <definedName name="negative" localSheetId="35">MP.R4!$E$39:$E$43</definedName>
    <definedName name="negative" localSheetId="36">MP.R5!$E$39:$E$43</definedName>
    <definedName name="negative" localSheetId="37">MP.R6!$E$38:$E$42</definedName>
    <definedName name="negative" localSheetId="38">MP.R7!$E$37:$E$41</definedName>
    <definedName name="negative" localSheetId="39">MP.R8!$E$37:$E$41</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S.R1!$E$39:$E$43</definedName>
    <definedName name="positive" localSheetId="11">[1]PR1!$B$54:$B$58</definedName>
    <definedName name="positive" localSheetId="31">[2]GP1!$B$51:$B$55</definedName>
    <definedName name="positive" localSheetId="40">[2]GP1!$B$51:$B$55</definedName>
    <definedName name="positive" localSheetId="12">'C.R1'!$D$41:$D$45</definedName>
    <definedName name="positive" localSheetId="21">'C.R10'!$D$36:$D$40</definedName>
    <definedName name="positive" localSheetId="22">'C.R11'!$D$37:$D$41</definedName>
    <definedName name="positive" localSheetId="13">'C.R2'!$D$41:$D$45</definedName>
    <definedName name="positive" localSheetId="14">'C.R3'!$D$45:$D$49</definedName>
    <definedName name="positive" localSheetId="15">'C.R4'!$D$44:$D$48</definedName>
    <definedName name="positive" localSheetId="16">'C.R5'!$D$37:$D$41</definedName>
    <definedName name="positive" localSheetId="17">'C.R6'!$D$39:$D$43</definedName>
    <definedName name="positive" localSheetId="18">'C.R7'!$D$38:$D$42</definedName>
    <definedName name="positive" localSheetId="19">'C.R8'!$D$37:$D$41</definedName>
    <definedName name="positive" localSheetId="20">'C.R9'!$D$35:$D$39</definedName>
    <definedName name="positive" localSheetId="24">'CV.R1'!$D$36:$D$40</definedName>
    <definedName name="positive" localSheetId="25">'CV.R2'!$D$38:$D$42</definedName>
    <definedName name="positive" localSheetId="26">'CV.R3'!$D$35:$D$39</definedName>
    <definedName name="positive" localSheetId="27">'CV.R4'!$D$34:$D$38</definedName>
    <definedName name="positive" localSheetId="28">'CV.R5'!$D$34:$D$38</definedName>
    <definedName name="positive" localSheetId="29">'CV.R6'!$D$35:$D$39</definedName>
    <definedName name="positive" localSheetId="30">'CV.R7'!$D$36:$D$40</definedName>
    <definedName name="positive" localSheetId="41">GD.R1!$D$38:$D$42</definedName>
    <definedName name="positive" localSheetId="42">GD.R2!$D$36:$D$40</definedName>
    <definedName name="positive" localSheetId="43">GD.R3!$D$35:$D$39</definedName>
    <definedName name="positive" localSheetId="44">GD.R4!$D$35:$D$39</definedName>
    <definedName name="positive" localSheetId="45">'GD.R5 '!$D$35:$D$39</definedName>
    <definedName name="positive" localSheetId="32">MP.R1!$D$39:$D$43</definedName>
    <definedName name="positive" localSheetId="33">MP.R2!$D$36:$D$40</definedName>
    <definedName name="positive" localSheetId="34">MP.R3!$D$37:$D$41</definedName>
    <definedName name="positive" localSheetId="35">MP.R4!$D$39:$D$43</definedName>
    <definedName name="positive" localSheetId="36">MP.R5!$D$39:$D$43</definedName>
    <definedName name="positive" localSheetId="37">MP.R6!$D$38:$D$42</definedName>
    <definedName name="positive" localSheetId="38">MP.R7!$D$37:$D$41</definedName>
    <definedName name="positive" localSheetId="39">MP.R8!$D$37:$D$41</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S.R1!$D$39:$D$43</definedName>
    <definedName name="Risk_Likelihood__GROSS" localSheetId="11">'2. Contratación (C)'!#REF!</definedName>
    <definedName name="Risk_Likelihood__GROSS" localSheetId="31">'4. Medios Propios (MP)'!#REF!</definedName>
    <definedName name="Risk_Likelihood__GROSS" localSheetId="40">'5.  Gestión Directa (GD)'!#REF!</definedName>
    <definedName name="Risk_Likelihood__GROSS" localSheetId="12">'1. Subvenciones (S)'!#REF!</definedName>
    <definedName name="Risk_Likelihood__GROSS" localSheetId="21">'1. Subvenciones (S)'!#REF!</definedName>
    <definedName name="Risk_Likelihood__GROSS" localSheetId="22">'1. Subvenciones (S)'!#REF!</definedName>
    <definedName name="Risk_Likelihood__GROSS" localSheetId="1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4">'1. Subvenciones (S)'!#REF!</definedName>
    <definedName name="Risk_Likelihood__GROSS" localSheetId="25">'1.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41">'[3]1. Subvenciones (S)'!#REF!</definedName>
    <definedName name="Risk_Likelihood__GROSS" localSheetId="42">'[3]1. Subvenciones (S)'!#REF!</definedName>
    <definedName name="Risk_Likelihood__GROSS" localSheetId="43">'[3]1. Subvenciones (S)'!#REF!</definedName>
    <definedName name="Risk_Likelihood__GROSS" localSheetId="44">'[3]1. Subvenciones (S)'!#REF!</definedName>
    <definedName name="Risk_Likelihood__GROSS" localSheetId="45">'[3]1. Subvenciones (S)'!#REF!</definedName>
    <definedName name="Risk_Likelihood__GROSS" localSheetId="32">'1. Subvenciones (S)'!#REF!</definedName>
    <definedName name="Risk_Likelihood__GROSS" localSheetId="33">'1. Subvenciones (S)'!#REF!</definedName>
    <definedName name="Risk_Likelihood__GROSS" localSheetId="34">'1.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'1. Subvenciones (S)'!#REF!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2" i="4" l="1"/>
  <c r="M13" i="4"/>
  <c r="M14" i="4"/>
  <c r="M15" i="4"/>
  <c r="H5" i="107" l="1"/>
  <c r="I5" i="107"/>
  <c r="E10" i="107"/>
  <c r="L10" i="107"/>
  <c r="N10" i="107" s="1"/>
  <c r="M10" i="107"/>
  <c r="U10" i="107" s="1"/>
  <c r="E11" i="107"/>
  <c r="L11" i="107"/>
  <c r="T11" i="107" s="1"/>
  <c r="M11" i="107"/>
  <c r="N11" i="107" s="1"/>
  <c r="E12" i="107"/>
  <c r="C5" i="106"/>
  <c r="E5" i="106"/>
  <c r="G5" i="106"/>
  <c r="H5" i="106"/>
  <c r="I5" i="106"/>
  <c r="E10" i="106"/>
  <c r="E12" i="106" s="1"/>
  <c r="L10" i="106"/>
  <c r="M10" i="106"/>
  <c r="N10" i="106" s="1"/>
  <c r="N12" i="106" s="1"/>
  <c r="T10" i="106"/>
  <c r="E11" i="106"/>
  <c r="L11" i="106"/>
  <c r="M11" i="106"/>
  <c r="N11" i="106"/>
  <c r="T11" i="106"/>
  <c r="V11" i="106" s="1"/>
  <c r="U11" i="106"/>
  <c r="C5" i="105"/>
  <c r="E5" i="105"/>
  <c r="G5" i="105"/>
  <c r="H5" i="105"/>
  <c r="I5" i="105"/>
  <c r="E10" i="105"/>
  <c r="L10" i="105"/>
  <c r="M10" i="105"/>
  <c r="N10" i="105"/>
  <c r="N12" i="105" s="1"/>
  <c r="T10" i="105"/>
  <c r="V10" i="105" s="1"/>
  <c r="V12" i="105" s="1"/>
  <c r="U10" i="105"/>
  <c r="E11" i="105"/>
  <c r="L11" i="105"/>
  <c r="M11" i="105"/>
  <c r="N11" i="105"/>
  <c r="T11" i="105"/>
  <c r="U11" i="105"/>
  <c r="V11" i="105"/>
  <c r="E12" i="105"/>
  <c r="H5" i="104"/>
  <c r="I5" i="104"/>
  <c r="E10" i="104"/>
  <c r="L10" i="104"/>
  <c r="N10" i="104" s="1"/>
  <c r="M10" i="104"/>
  <c r="U10" i="104" s="1"/>
  <c r="E11" i="104"/>
  <c r="L11" i="104"/>
  <c r="N11" i="104" s="1"/>
  <c r="M11" i="104"/>
  <c r="U11" i="104" s="1"/>
  <c r="E12" i="104"/>
  <c r="L12" i="104"/>
  <c r="M12" i="104"/>
  <c r="N12" i="104" s="1"/>
  <c r="T12" i="104"/>
  <c r="C5" i="103"/>
  <c r="E5" i="103"/>
  <c r="G5" i="103"/>
  <c r="H5" i="103"/>
  <c r="I5" i="103"/>
  <c r="E10" i="103"/>
  <c r="L10" i="103"/>
  <c r="M10" i="103"/>
  <c r="N10" i="103"/>
  <c r="T10" i="103"/>
  <c r="V10" i="103" s="1"/>
  <c r="U10" i="103"/>
  <c r="E11" i="103"/>
  <c r="L11" i="103"/>
  <c r="N11" i="103" s="1"/>
  <c r="M11" i="103"/>
  <c r="U11" i="103"/>
  <c r="E12" i="103"/>
  <c r="L12" i="103"/>
  <c r="M12" i="103"/>
  <c r="N12" i="103" s="1"/>
  <c r="T12" i="103"/>
  <c r="E13" i="103"/>
  <c r="L13" i="103"/>
  <c r="T13" i="103" s="1"/>
  <c r="V13" i="103" s="1"/>
  <c r="M13" i="103"/>
  <c r="U13" i="103"/>
  <c r="E14" i="103"/>
  <c r="L14" i="103"/>
  <c r="N14" i="103" s="1"/>
  <c r="M14" i="103"/>
  <c r="U14" i="103" s="1"/>
  <c r="F6" i="102"/>
  <c r="G6" i="102"/>
  <c r="F7" i="102"/>
  <c r="G7" i="102"/>
  <c r="F8" i="102"/>
  <c r="G8" i="102"/>
  <c r="G11" i="102" s="1"/>
  <c r="F9" i="102"/>
  <c r="G9" i="102"/>
  <c r="F10" i="102"/>
  <c r="G10" i="102"/>
  <c r="F11" i="102" l="1"/>
  <c r="E13" i="104"/>
  <c r="T11" i="104"/>
  <c r="V11" i="104" s="1"/>
  <c r="T11" i="103"/>
  <c r="V11" i="103" s="1"/>
  <c r="E15" i="103"/>
  <c r="U12" i="103"/>
  <c r="V12" i="103" s="1"/>
  <c r="U12" i="104"/>
  <c r="V12" i="104"/>
  <c r="N13" i="104"/>
  <c r="N12" i="107"/>
  <c r="T14" i="103"/>
  <c r="V14" i="103" s="1"/>
  <c r="V15" i="103" s="1"/>
  <c r="N13" i="103"/>
  <c r="N15" i="103" s="1"/>
  <c r="U11" i="107"/>
  <c r="V11" i="107" s="1"/>
  <c r="T10" i="107"/>
  <c r="V10" i="107" s="1"/>
  <c r="T10" i="104"/>
  <c r="V10" i="104" s="1"/>
  <c r="U10" i="106"/>
  <c r="V10" i="106" s="1"/>
  <c r="V12" i="106" s="1"/>
  <c r="I5" i="84"/>
  <c r="H5" i="84"/>
  <c r="G5" i="84"/>
  <c r="E5" i="84"/>
  <c r="C5" i="84"/>
  <c r="V13" i="104" l="1"/>
  <c r="V12" i="107"/>
  <c r="M12" i="99"/>
  <c r="U12" i="99" s="1"/>
  <c r="M11" i="99"/>
  <c r="U11" i="99" s="1"/>
  <c r="L12" i="99"/>
  <c r="T12" i="99" s="1"/>
  <c r="L11" i="99"/>
  <c r="T11" i="99" s="1"/>
  <c r="E12" i="99"/>
  <c r="E11" i="99"/>
  <c r="M12" i="90"/>
  <c r="U12" i="90" s="1"/>
  <c r="M11" i="90"/>
  <c r="U11" i="90" s="1"/>
  <c r="L12" i="90"/>
  <c r="L11" i="90"/>
  <c r="E12" i="90"/>
  <c r="E11" i="90"/>
  <c r="M11" i="82"/>
  <c r="U11" i="82" s="1"/>
  <c r="L11" i="82"/>
  <c r="T11" i="82" s="1"/>
  <c r="E11" i="82"/>
  <c r="I5" i="101"/>
  <c r="H5" i="101"/>
  <c r="G5" i="101"/>
  <c r="E5" i="101"/>
  <c r="C5" i="101"/>
  <c r="M11" i="101"/>
  <c r="U11" i="101" s="1"/>
  <c r="L11" i="101"/>
  <c r="T11" i="101" s="1"/>
  <c r="E11" i="101"/>
  <c r="M10" i="101"/>
  <c r="U10" i="101" s="1"/>
  <c r="L10" i="101"/>
  <c r="E10" i="101"/>
  <c r="E12" i="101" s="1"/>
  <c r="V11" i="82" l="1"/>
  <c r="N11" i="82"/>
  <c r="V12" i="99"/>
  <c r="N12" i="99"/>
  <c r="V11" i="99"/>
  <c r="N11" i="99"/>
  <c r="N12" i="90"/>
  <c r="T12" i="90"/>
  <c r="V12" i="90" s="1"/>
  <c r="N11" i="90"/>
  <c r="T11" i="90"/>
  <c r="V11" i="90" s="1"/>
  <c r="N10" i="101"/>
  <c r="N12" i="101" s="1"/>
  <c r="F14" i="32" s="1"/>
  <c r="V11" i="101"/>
  <c r="T10" i="101"/>
  <c r="V10" i="101" s="1"/>
  <c r="N11" i="101"/>
  <c r="M12" i="76"/>
  <c r="U12" i="76" s="1"/>
  <c r="L12" i="76"/>
  <c r="E12" i="76"/>
  <c r="N12" i="76" l="1"/>
  <c r="T12" i="76"/>
  <c r="V12" i="76" s="1"/>
  <c r="V12" i="101"/>
  <c r="G14" i="32" s="1"/>
  <c r="E19" i="75"/>
  <c r="I5" i="99" l="1"/>
  <c r="H5" i="99"/>
  <c r="G5" i="99"/>
  <c r="E5" i="99"/>
  <c r="C5" i="99"/>
  <c r="M13" i="99"/>
  <c r="U13" i="99" s="1"/>
  <c r="L13" i="99"/>
  <c r="T13" i="99" s="1"/>
  <c r="E13" i="99"/>
  <c r="M10" i="99"/>
  <c r="U10" i="99" s="1"/>
  <c r="L10" i="99"/>
  <c r="E10" i="99"/>
  <c r="I5" i="98"/>
  <c r="H5" i="98"/>
  <c r="G5" i="98"/>
  <c r="E5" i="98"/>
  <c r="C5" i="98"/>
  <c r="M13" i="98"/>
  <c r="U13" i="98" s="1"/>
  <c r="L13" i="98"/>
  <c r="T13" i="98" s="1"/>
  <c r="E13" i="98"/>
  <c r="M12" i="98"/>
  <c r="U12" i="98" s="1"/>
  <c r="L12" i="98"/>
  <c r="T12" i="98" s="1"/>
  <c r="E12" i="98"/>
  <c r="M11" i="98"/>
  <c r="U11" i="98" s="1"/>
  <c r="L11" i="98"/>
  <c r="T11" i="98" s="1"/>
  <c r="E11" i="98"/>
  <c r="M10" i="98"/>
  <c r="U10" i="98" s="1"/>
  <c r="L10" i="98"/>
  <c r="T10" i="98" s="1"/>
  <c r="E10" i="98"/>
  <c r="I5" i="97"/>
  <c r="H5" i="97"/>
  <c r="G5" i="97"/>
  <c r="E5" i="97"/>
  <c r="C5" i="97"/>
  <c r="M14" i="97"/>
  <c r="U14" i="97" s="1"/>
  <c r="L14" i="97"/>
  <c r="T14" i="97" s="1"/>
  <c r="V14" i="97" s="1"/>
  <c r="E14" i="97"/>
  <c r="M13" i="97"/>
  <c r="U13" i="97" s="1"/>
  <c r="L13" i="97"/>
  <c r="T13" i="97" s="1"/>
  <c r="E13" i="97"/>
  <c r="M12" i="97"/>
  <c r="U12" i="97" s="1"/>
  <c r="L12" i="97"/>
  <c r="T12" i="97" s="1"/>
  <c r="E12" i="97"/>
  <c r="M11" i="97"/>
  <c r="U11" i="97" s="1"/>
  <c r="L11" i="97"/>
  <c r="E11" i="97"/>
  <c r="M10" i="97"/>
  <c r="U10" i="97" s="1"/>
  <c r="L10" i="97"/>
  <c r="T10" i="97" s="1"/>
  <c r="E10" i="97"/>
  <c r="I5" i="96"/>
  <c r="H5" i="96"/>
  <c r="G5" i="96"/>
  <c r="E5" i="96"/>
  <c r="C5" i="96"/>
  <c r="M15" i="96"/>
  <c r="U15" i="96" s="1"/>
  <c r="L15" i="96"/>
  <c r="T15" i="96" s="1"/>
  <c r="V15" i="96" s="1"/>
  <c r="E15" i="96"/>
  <c r="M14" i="96"/>
  <c r="U14" i="96" s="1"/>
  <c r="L14" i="96"/>
  <c r="E14" i="96"/>
  <c r="M13" i="96"/>
  <c r="U13" i="96" s="1"/>
  <c r="L13" i="96"/>
  <c r="E13" i="96"/>
  <c r="M12" i="96"/>
  <c r="U12" i="96" s="1"/>
  <c r="L12" i="96"/>
  <c r="E12" i="96"/>
  <c r="M11" i="96"/>
  <c r="U11" i="96" s="1"/>
  <c r="L11" i="96"/>
  <c r="T11" i="96" s="1"/>
  <c r="E11" i="96"/>
  <c r="M10" i="96"/>
  <c r="U10" i="96" s="1"/>
  <c r="L10" i="96"/>
  <c r="E10" i="96"/>
  <c r="I5" i="95"/>
  <c r="H5" i="95"/>
  <c r="G5" i="95"/>
  <c r="E5" i="95"/>
  <c r="C5" i="95"/>
  <c r="M15" i="95"/>
  <c r="U15" i="95" s="1"/>
  <c r="L15" i="95"/>
  <c r="T15" i="95" s="1"/>
  <c r="E15" i="95"/>
  <c r="M14" i="95"/>
  <c r="U14" i="95" s="1"/>
  <c r="L14" i="95"/>
  <c r="T14" i="95" s="1"/>
  <c r="E14" i="95"/>
  <c r="M13" i="95"/>
  <c r="U13" i="95" s="1"/>
  <c r="L13" i="95"/>
  <c r="E13" i="95"/>
  <c r="M12" i="95"/>
  <c r="U12" i="95" s="1"/>
  <c r="L12" i="95"/>
  <c r="E12" i="95"/>
  <c r="M11" i="95"/>
  <c r="U11" i="95" s="1"/>
  <c r="L11" i="95"/>
  <c r="E11" i="95"/>
  <c r="M10" i="95"/>
  <c r="U10" i="95" s="1"/>
  <c r="L10" i="95"/>
  <c r="T10" i="95" s="1"/>
  <c r="E10" i="95"/>
  <c r="I5" i="94"/>
  <c r="H5" i="94"/>
  <c r="G5" i="94"/>
  <c r="E5" i="94"/>
  <c r="C5" i="94"/>
  <c r="M13" i="94"/>
  <c r="U13" i="94" s="1"/>
  <c r="L13" i="94"/>
  <c r="T13" i="94" s="1"/>
  <c r="E13" i="94"/>
  <c r="M12" i="94"/>
  <c r="U12" i="94" s="1"/>
  <c r="L12" i="94"/>
  <c r="E12" i="94"/>
  <c r="M11" i="94"/>
  <c r="U11" i="94" s="1"/>
  <c r="L11" i="94"/>
  <c r="E11" i="94"/>
  <c r="M10" i="94"/>
  <c r="U10" i="94" s="1"/>
  <c r="L10" i="94"/>
  <c r="T10" i="94" s="1"/>
  <c r="E10" i="94"/>
  <c r="I5" i="93"/>
  <c r="H5" i="93"/>
  <c r="G5" i="93"/>
  <c r="E5" i="93"/>
  <c r="C5" i="93"/>
  <c r="M12" i="93"/>
  <c r="U12" i="93" s="1"/>
  <c r="L12" i="93"/>
  <c r="T12" i="93" s="1"/>
  <c r="E12" i="93"/>
  <c r="M11" i="93"/>
  <c r="U11" i="93" s="1"/>
  <c r="L11" i="93"/>
  <c r="E11" i="93"/>
  <c r="M10" i="93"/>
  <c r="U10" i="93" s="1"/>
  <c r="L10" i="93"/>
  <c r="T10" i="93" s="1"/>
  <c r="E10" i="93"/>
  <c r="I5" i="92"/>
  <c r="H5" i="92"/>
  <c r="G5" i="92"/>
  <c r="E5" i="92"/>
  <c r="C5" i="92"/>
  <c r="M15" i="92"/>
  <c r="U15" i="92" s="1"/>
  <c r="L15" i="92"/>
  <c r="N15" i="92" s="1"/>
  <c r="E15" i="92"/>
  <c r="M14" i="92"/>
  <c r="U14" i="92" s="1"/>
  <c r="L14" i="92"/>
  <c r="E14" i="92"/>
  <c r="M13" i="92"/>
  <c r="U13" i="92" s="1"/>
  <c r="L13" i="92"/>
  <c r="E13" i="92"/>
  <c r="M12" i="92"/>
  <c r="U12" i="92" s="1"/>
  <c r="L12" i="92"/>
  <c r="T12" i="92" s="1"/>
  <c r="E12" i="92"/>
  <c r="M11" i="92"/>
  <c r="U11" i="92" s="1"/>
  <c r="L11" i="92"/>
  <c r="E11" i="92"/>
  <c r="M10" i="92"/>
  <c r="U10" i="92" s="1"/>
  <c r="L10" i="92"/>
  <c r="T10" i="92" s="1"/>
  <c r="E10" i="92"/>
  <c r="V12" i="98" l="1"/>
  <c r="N13" i="96"/>
  <c r="E16" i="96"/>
  <c r="N12" i="95"/>
  <c r="N11" i="95"/>
  <c r="N12" i="94"/>
  <c r="N14" i="92"/>
  <c r="V12" i="92"/>
  <c r="N12" i="92"/>
  <c r="N11" i="92"/>
  <c r="V10" i="92"/>
  <c r="E16" i="92"/>
  <c r="N11" i="93"/>
  <c r="N13" i="95"/>
  <c r="N11" i="97"/>
  <c r="E14" i="98"/>
  <c r="T11" i="95"/>
  <c r="V11" i="95" s="1"/>
  <c r="E14" i="99"/>
  <c r="E14" i="94"/>
  <c r="N14" i="96"/>
  <c r="V12" i="93"/>
  <c r="E16" i="95"/>
  <c r="V12" i="97"/>
  <c r="V15" i="97" s="1"/>
  <c r="G11" i="49" s="1"/>
  <c r="E13" i="93"/>
  <c r="V13" i="94"/>
  <c r="V10" i="95"/>
  <c r="N12" i="96"/>
  <c r="E15" i="97"/>
  <c r="T11" i="92"/>
  <c r="V11" i="92" s="1"/>
  <c r="N13" i="92"/>
  <c r="N11" i="94"/>
  <c r="V15" i="95"/>
  <c r="N10" i="96"/>
  <c r="V13" i="97"/>
  <c r="N10" i="99"/>
  <c r="V13" i="99"/>
  <c r="N13" i="99"/>
  <c r="T10" i="99"/>
  <c r="V10" i="99" s="1"/>
  <c r="V14" i="99" s="1"/>
  <c r="G13" i="49" s="1"/>
  <c r="V11" i="98"/>
  <c r="V13" i="98"/>
  <c r="V10" i="98"/>
  <c r="N10" i="98"/>
  <c r="N13" i="98"/>
  <c r="N12" i="98"/>
  <c r="N11" i="98"/>
  <c r="T11" i="97"/>
  <c r="V11" i="97" s="1"/>
  <c r="V10" i="97"/>
  <c r="N13" i="97"/>
  <c r="N12" i="97"/>
  <c r="N10" i="97"/>
  <c r="N14" i="97"/>
  <c r="V11" i="96"/>
  <c r="T12" i="96"/>
  <c r="V12" i="96" s="1"/>
  <c r="T13" i="96"/>
  <c r="V13" i="96" s="1"/>
  <c r="T10" i="96"/>
  <c r="V10" i="96" s="1"/>
  <c r="N15" i="96"/>
  <c r="T14" i="96"/>
  <c r="V14" i="96" s="1"/>
  <c r="N11" i="96"/>
  <c r="V14" i="95"/>
  <c r="T12" i="95"/>
  <c r="V12" i="95" s="1"/>
  <c r="N14" i="95"/>
  <c r="N10" i="95"/>
  <c r="T13" i="95"/>
  <c r="V13" i="95" s="1"/>
  <c r="N15" i="95"/>
  <c r="T11" i="94"/>
  <c r="V11" i="94" s="1"/>
  <c r="V10" i="94"/>
  <c r="N10" i="94"/>
  <c r="N14" i="94" s="1"/>
  <c r="F8" i="49" s="1"/>
  <c r="N13" i="94"/>
  <c r="T12" i="94"/>
  <c r="V12" i="94" s="1"/>
  <c r="V10" i="93"/>
  <c r="N12" i="93"/>
  <c r="T11" i="93"/>
  <c r="V11" i="93" s="1"/>
  <c r="N10" i="93"/>
  <c r="N10" i="92"/>
  <c r="T15" i="92"/>
  <c r="V15" i="92" s="1"/>
  <c r="T13" i="92"/>
  <c r="V13" i="92" s="1"/>
  <c r="T14" i="92"/>
  <c r="V14" i="92" s="1"/>
  <c r="I5" i="90"/>
  <c r="H5" i="90"/>
  <c r="G5" i="90"/>
  <c r="E5" i="90"/>
  <c r="C5" i="90"/>
  <c r="M10" i="90"/>
  <c r="U10" i="90" s="1"/>
  <c r="L10" i="90"/>
  <c r="T10" i="90" s="1"/>
  <c r="E10" i="90"/>
  <c r="I5" i="89"/>
  <c r="H5" i="89"/>
  <c r="G5" i="89"/>
  <c r="E5" i="89"/>
  <c r="C5" i="89"/>
  <c r="M11" i="89"/>
  <c r="U11" i="89" s="1"/>
  <c r="L11" i="89"/>
  <c r="T11" i="89" s="1"/>
  <c r="E11" i="89"/>
  <c r="M10" i="89"/>
  <c r="U10" i="89" s="1"/>
  <c r="L10" i="89"/>
  <c r="T10" i="89" s="1"/>
  <c r="E10" i="89"/>
  <c r="E12" i="89" s="1"/>
  <c r="I5" i="88"/>
  <c r="H5" i="88"/>
  <c r="G5" i="88"/>
  <c r="E5" i="88"/>
  <c r="C5" i="88"/>
  <c r="M10" i="88"/>
  <c r="U10" i="88" s="1"/>
  <c r="L10" i="88"/>
  <c r="T10" i="88" s="1"/>
  <c r="E10" i="88"/>
  <c r="E11" i="88" s="1"/>
  <c r="I5" i="87"/>
  <c r="H5" i="87"/>
  <c r="G5" i="87"/>
  <c r="E5" i="87"/>
  <c r="C5" i="87"/>
  <c r="M10" i="87"/>
  <c r="U10" i="87" s="1"/>
  <c r="L10" i="87"/>
  <c r="T10" i="87" s="1"/>
  <c r="E10" i="87"/>
  <c r="I5" i="86"/>
  <c r="H5" i="86"/>
  <c r="G5" i="86"/>
  <c r="E5" i="86"/>
  <c r="C5" i="86"/>
  <c r="M11" i="86"/>
  <c r="U11" i="86" s="1"/>
  <c r="L11" i="86"/>
  <c r="T11" i="86" s="1"/>
  <c r="E11" i="86"/>
  <c r="M10" i="86"/>
  <c r="U10" i="86" s="1"/>
  <c r="L10" i="86"/>
  <c r="T10" i="86" s="1"/>
  <c r="E10" i="86"/>
  <c r="I5" i="85"/>
  <c r="H5" i="85"/>
  <c r="G5" i="85"/>
  <c r="E5" i="85"/>
  <c r="C5" i="85"/>
  <c r="M14" i="85"/>
  <c r="U14" i="85" s="1"/>
  <c r="L14" i="85"/>
  <c r="T14" i="85" s="1"/>
  <c r="E14" i="85"/>
  <c r="M13" i="85"/>
  <c r="U13" i="85" s="1"/>
  <c r="L13" i="85"/>
  <c r="E13" i="85"/>
  <c r="M12" i="85"/>
  <c r="U12" i="85" s="1"/>
  <c r="L12" i="85"/>
  <c r="T12" i="85" s="1"/>
  <c r="E12" i="85"/>
  <c r="M11" i="85"/>
  <c r="U11" i="85" s="1"/>
  <c r="L11" i="85"/>
  <c r="T11" i="85" s="1"/>
  <c r="E11" i="85"/>
  <c r="M10" i="85"/>
  <c r="U10" i="85" s="1"/>
  <c r="L10" i="85"/>
  <c r="T10" i="85" s="1"/>
  <c r="E10" i="85"/>
  <c r="M12" i="84"/>
  <c r="U12" i="84" s="1"/>
  <c r="L12" i="84"/>
  <c r="E12" i="84"/>
  <c r="M11" i="84"/>
  <c r="U11" i="84" s="1"/>
  <c r="L11" i="84"/>
  <c r="T11" i="84" s="1"/>
  <c r="E11" i="84"/>
  <c r="M10" i="84"/>
  <c r="U10" i="84" s="1"/>
  <c r="L10" i="84"/>
  <c r="T10" i="84" s="1"/>
  <c r="E10" i="84"/>
  <c r="I5" i="82"/>
  <c r="H5" i="82"/>
  <c r="G5" i="82"/>
  <c r="E5" i="82"/>
  <c r="C5" i="82"/>
  <c r="M13" i="82"/>
  <c r="U13" i="82" s="1"/>
  <c r="L13" i="82"/>
  <c r="T13" i="82" s="1"/>
  <c r="E13" i="82"/>
  <c r="M12" i="82"/>
  <c r="U12" i="82" s="1"/>
  <c r="L12" i="82"/>
  <c r="T12" i="82" s="1"/>
  <c r="E12" i="82"/>
  <c r="M10" i="82"/>
  <c r="U10" i="82" s="1"/>
  <c r="L10" i="82"/>
  <c r="T10" i="82" s="1"/>
  <c r="E10" i="82"/>
  <c r="I5" i="81"/>
  <c r="H5" i="81"/>
  <c r="G5" i="81"/>
  <c r="E5" i="81"/>
  <c r="C5" i="81"/>
  <c r="M12" i="81"/>
  <c r="U12" i="81" s="1"/>
  <c r="L12" i="81"/>
  <c r="T12" i="81" s="1"/>
  <c r="V12" i="81" s="1"/>
  <c r="E12" i="81"/>
  <c r="M11" i="81"/>
  <c r="U11" i="81" s="1"/>
  <c r="L11" i="81"/>
  <c r="E11" i="81"/>
  <c r="M10" i="81"/>
  <c r="U10" i="81" s="1"/>
  <c r="L10" i="81"/>
  <c r="T10" i="81" s="1"/>
  <c r="E10" i="81"/>
  <c r="I5" i="80"/>
  <c r="H5" i="80"/>
  <c r="G5" i="80"/>
  <c r="E5" i="80"/>
  <c r="C5" i="80"/>
  <c r="M13" i="80"/>
  <c r="U13" i="80" s="1"/>
  <c r="L13" i="80"/>
  <c r="T13" i="80" s="1"/>
  <c r="E13" i="80"/>
  <c r="M12" i="80"/>
  <c r="U12" i="80" s="1"/>
  <c r="L12" i="80"/>
  <c r="T12" i="80" s="1"/>
  <c r="E12" i="80"/>
  <c r="M11" i="80"/>
  <c r="U11" i="80" s="1"/>
  <c r="L11" i="80"/>
  <c r="T11" i="80" s="1"/>
  <c r="E11" i="80"/>
  <c r="M10" i="80"/>
  <c r="U10" i="80" s="1"/>
  <c r="L10" i="80"/>
  <c r="T10" i="80" s="1"/>
  <c r="E10" i="80"/>
  <c r="I5" i="79"/>
  <c r="H5" i="79"/>
  <c r="G5" i="79"/>
  <c r="E5" i="79"/>
  <c r="C5" i="79"/>
  <c r="M14" i="79"/>
  <c r="U14" i="79" s="1"/>
  <c r="L14" i="79"/>
  <c r="T14" i="79" s="1"/>
  <c r="V14" i="79" s="1"/>
  <c r="E14" i="79"/>
  <c r="M13" i="79"/>
  <c r="U13" i="79" s="1"/>
  <c r="L13" i="79"/>
  <c r="E13" i="79"/>
  <c r="M12" i="79"/>
  <c r="U12" i="79" s="1"/>
  <c r="L12" i="79"/>
  <c r="E12" i="79"/>
  <c r="M11" i="79"/>
  <c r="U11" i="79" s="1"/>
  <c r="L11" i="79"/>
  <c r="T11" i="79" s="1"/>
  <c r="E11" i="79"/>
  <c r="M10" i="79"/>
  <c r="U10" i="79" s="1"/>
  <c r="L10" i="79"/>
  <c r="T10" i="79" s="1"/>
  <c r="E10" i="79"/>
  <c r="I5" i="78"/>
  <c r="H5" i="78"/>
  <c r="G5" i="78"/>
  <c r="E5" i="78"/>
  <c r="C5" i="78"/>
  <c r="M15" i="78"/>
  <c r="U15" i="78" s="1"/>
  <c r="L15" i="78"/>
  <c r="T15" i="78" s="1"/>
  <c r="E15" i="78"/>
  <c r="M14" i="78"/>
  <c r="U14" i="78" s="1"/>
  <c r="L14" i="78"/>
  <c r="T14" i="78" s="1"/>
  <c r="E14" i="78"/>
  <c r="M13" i="78"/>
  <c r="U13" i="78" s="1"/>
  <c r="L13" i="78"/>
  <c r="E13" i="78"/>
  <c r="M12" i="78"/>
  <c r="U12" i="78" s="1"/>
  <c r="L12" i="78"/>
  <c r="T12" i="78" s="1"/>
  <c r="E12" i="78"/>
  <c r="M11" i="78"/>
  <c r="U11" i="78" s="1"/>
  <c r="L11" i="78"/>
  <c r="E11" i="78"/>
  <c r="M10" i="78"/>
  <c r="U10" i="78" s="1"/>
  <c r="L10" i="78"/>
  <c r="T10" i="78" s="1"/>
  <c r="E10" i="78"/>
  <c r="I5" i="77"/>
  <c r="H5" i="77"/>
  <c r="G5" i="77"/>
  <c r="E5" i="77"/>
  <c r="C5" i="77"/>
  <c r="M13" i="77"/>
  <c r="U13" i="77" s="1"/>
  <c r="L13" i="77"/>
  <c r="T13" i="77" s="1"/>
  <c r="E13" i="77"/>
  <c r="M12" i="77"/>
  <c r="U12" i="77" s="1"/>
  <c r="L12" i="77"/>
  <c r="T12" i="77" s="1"/>
  <c r="E12" i="77"/>
  <c r="M11" i="77"/>
  <c r="U11" i="77" s="1"/>
  <c r="L11" i="77"/>
  <c r="T11" i="77" s="1"/>
  <c r="E11" i="77"/>
  <c r="M10" i="77"/>
  <c r="U10" i="77" s="1"/>
  <c r="L10" i="77"/>
  <c r="T10" i="77" s="1"/>
  <c r="E10" i="77"/>
  <c r="M15" i="76"/>
  <c r="U15" i="76" s="1"/>
  <c r="M16" i="76"/>
  <c r="U16" i="76" s="1"/>
  <c r="M17" i="76"/>
  <c r="U17" i="76" s="1"/>
  <c r="M18" i="76"/>
  <c r="U18" i="76" s="1"/>
  <c r="L15" i="76"/>
  <c r="L16" i="76"/>
  <c r="L17" i="76"/>
  <c r="L18" i="76"/>
  <c r="E15" i="76"/>
  <c r="E16" i="76"/>
  <c r="E17" i="76"/>
  <c r="E18" i="76"/>
  <c r="I5" i="76"/>
  <c r="H5" i="76"/>
  <c r="G5" i="76"/>
  <c r="E5" i="76"/>
  <c r="C5" i="76"/>
  <c r="M20" i="76"/>
  <c r="U20" i="76" s="1"/>
  <c r="L20" i="76"/>
  <c r="T20" i="76" s="1"/>
  <c r="V20" i="76" s="1"/>
  <c r="E20" i="76"/>
  <c r="M19" i="76"/>
  <c r="U19" i="76" s="1"/>
  <c r="L19" i="76"/>
  <c r="E19" i="76"/>
  <c r="M14" i="76"/>
  <c r="U14" i="76" s="1"/>
  <c r="L14" i="76"/>
  <c r="E14" i="76"/>
  <c r="M13" i="76"/>
  <c r="U13" i="76" s="1"/>
  <c r="L13" i="76"/>
  <c r="T13" i="76" s="1"/>
  <c r="V13" i="76" s="1"/>
  <c r="E13" i="76"/>
  <c r="M11" i="76"/>
  <c r="U11" i="76" s="1"/>
  <c r="L11" i="76"/>
  <c r="T11" i="76" s="1"/>
  <c r="E11" i="76"/>
  <c r="M10" i="76"/>
  <c r="U10" i="76" s="1"/>
  <c r="L10" i="76"/>
  <c r="T10" i="76" s="1"/>
  <c r="E10" i="76"/>
  <c r="M14" i="75"/>
  <c r="U14" i="75" s="1"/>
  <c r="M15" i="75"/>
  <c r="U15" i="75" s="1"/>
  <c r="M16" i="75"/>
  <c r="U16" i="75" s="1"/>
  <c r="M17" i="75"/>
  <c r="U17" i="75" s="1"/>
  <c r="M18" i="75"/>
  <c r="U18" i="75" s="1"/>
  <c r="M19" i="75"/>
  <c r="U19" i="75" s="1"/>
  <c r="L14" i="75"/>
  <c r="L15" i="75"/>
  <c r="L16" i="75"/>
  <c r="L17" i="75"/>
  <c r="L18" i="75"/>
  <c r="T18" i="75" s="1"/>
  <c r="L19" i="75"/>
  <c r="T19" i="75" s="1"/>
  <c r="E14" i="75"/>
  <c r="E15" i="75"/>
  <c r="E16" i="75"/>
  <c r="E17" i="75"/>
  <c r="E18" i="75"/>
  <c r="I5" i="75"/>
  <c r="H5" i="75"/>
  <c r="G5" i="75"/>
  <c r="E5" i="75"/>
  <c r="C5" i="75"/>
  <c r="M21" i="75"/>
  <c r="U21" i="75" s="1"/>
  <c r="L21" i="75"/>
  <c r="N21" i="75" s="1"/>
  <c r="E21" i="75"/>
  <c r="M20" i="75"/>
  <c r="U20" i="75" s="1"/>
  <c r="L20" i="75"/>
  <c r="T20" i="75" s="1"/>
  <c r="E20" i="75"/>
  <c r="M13" i="75"/>
  <c r="U13" i="75" s="1"/>
  <c r="L13" i="75"/>
  <c r="T13" i="75" s="1"/>
  <c r="E13" i="75"/>
  <c r="M12" i="75"/>
  <c r="U12" i="75" s="1"/>
  <c r="L12" i="75"/>
  <c r="T12" i="75" s="1"/>
  <c r="E12" i="75"/>
  <c r="M11" i="75"/>
  <c r="U11" i="75" s="1"/>
  <c r="L11" i="75"/>
  <c r="T11" i="75" s="1"/>
  <c r="E11" i="75"/>
  <c r="M10" i="75"/>
  <c r="U10" i="75" s="1"/>
  <c r="L10" i="75"/>
  <c r="T10" i="75" s="1"/>
  <c r="E10" i="75"/>
  <c r="M16" i="73"/>
  <c r="U16" i="73" s="1"/>
  <c r="M15" i="73"/>
  <c r="U15" i="73" s="1"/>
  <c r="L16" i="73"/>
  <c r="T16" i="73" s="1"/>
  <c r="L15" i="73"/>
  <c r="T15" i="73" s="1"/>
  <c r="E16" i="73"/>
  <c r="E15" i="73"/>
  <c r="I5" i="73"/>
  <c r="H5" i="73"/>
  <c r="G5" i="73"/>
  <c r="E5" i="73"/>
  <c r="C5" i="73"/>
  <c r="M17" i="73"/>
  <c r="U17" i="73" s="1"/>
  <c r="L17" i="73"/>
  <c r="T17" i="73" s="1"/>
  <c r="V17" i="73" s="1"/>
  <c r="E17" i="73"/>
  <c r="M14" i="73"/>
  <c r="U14" i="73" s="1"/>
  <c r="L14" i="73"/>
  <c r="T14" i="73" s="1"/>
  <c r="E14" i="73"/>
  <c r="M13" i="73"/>
  <c r="U13" i="73" s="1"/>
  <c r="L13" i="73"/>
  <c r="E13" i="73"/>
  <c r="M12" i="73"/>
  <c r="U12" i="73" s="1"/>
  <c r="L12" i="73"/>
  <c r="T12" i="73" s="1"/>
  <c r="E12" i="73"/>
  <c r="M11" i="73"/>
  <c r="U11" i="73" s="1"/>
  <c r="L11" i="73"/>
  <c r="E11" i="73"/>
  <c r="M10" i="73"/>
  <c r="U10" i="73" s="1"/>
  <c r="L10" i="73"/>
  <c r="T10" i="73" s="1"/>
  <c r="E10" i="73"/>
  <c r="N13" i="93" l="1"/>
  <c r="F7" i="49" s="1"/>
  <c r="N14" i="99"/>
  <c r="F13" i="49" s="1"/>
  <c r="V16" i="95"/>
  <c r="G9" i="49" s="1"/>
  <c r="V14" i="94"/>
  <c r="G8" i="49" s="1"/>
  <c r="V13" i="93"/>
  <c r="G7" i="49" s="1"/>
  <c r="N16" i="92"/>
  <c r="F6" i="49" s="1"/>
  <c r="V16" i="92"/>
  <c r="G6" i="49" s="1"/>
  <c r="V10" i="89"/>
  <c r="V10" i="86"/>
  <c r="V14" i="85"/>
  <c r="N13" i="85"/>
  <c r="E15" i="85"/>
  <c r="V11" i="84"/>
  <c r="V10" i="84"/>
  <c r="V10" i="80"/>
  <c r="N13" i="79"/>
  <c r="E15" i="79"/>
  <c r="V12" i="78"/>
  <c r="N11" i="78"/>
  <c r="N18" i="76"/>
  <c r="N17" i="76"/>
  <c r="N16" i="76"/>
  <c r="N15" i="76"/>
  <c r="N14" i="76"/>
  <c r="T14" i="76"/>
  <c r="V14" i="76" s="1"/>
  <c r="E21" i="76"/>
  <c r="N19" i="75"/>
  <c r="V18" i="75"/>
  <c r="N17" i="75"/>
  <c r="T17" i="75"/>
  <c r="V17" i="75" s="1"/>
  <c r="N16" i="75"/>
  <c r="N15" i="75"/>
  <c r="E22" i="75"/>
  <c r="N14" i="75"/>
  <c r="T14" i="75"/>
  <c r="V14" i="75" s="1"/>
  <c r="V16" i="73"/>
  <c r="N15" i="73"/>
  <c r="V15" i="73"/>
  <c r="V14" i="73"/>
  <c r="V12" i="73"/>
  <c r="V10" i="73"/>
  <c r="V19" i="75"/>
  <c r="E18" i="73"/>
  <c r="N16" i="73"/>
  <c r="V10" i="75"/>
  <c r="N18" i="75"/>
  <c r="T16" i="75"/>
  <c r="V16" i="75" s="1"/>
  <c r="T18" i="76"/>
  <c r="V18" i="76" s="1"/>
  <c r="N13" i="78"/>
  <c r="V12" i="80"/>
  <c r="V14" i="80" s="1"/>
  <c r="G13" i="32" s="1"/>
  <c r="E14" i="82"/>
  <c r="N12" i="84"/>
  <c r="V11" i="86"/>
  <c r="E14" i="80"/>
  <c r="E13" i="84"/>
  <c r="N16" i="96"/>
  <c r="F10" i="49" s="1"/>
  <c r="T17" i="76"/>
  <c r="V17" i="76" s="1"/>
  <c r="T16" i="76"/>
  <c r="V16" i="76" s="1"/>
  <c r="E13" i="81"/>
  <c r="E11" i="87"/>
  <c r="T15" i="75"/>
  <c r="V15" i="75" s="1"/>
  <c r="V11" i="76"/>
  <c r="T15" i="76"/>
  <c r="V15" i="76" s="1"/>
  <c r="V12" i="77"/>
  <c r="T11" i="78"/>
  <c r="V11" i="78" s="1"/>
  <c r="V13" i="80"/>
  <c r="N11" i="73"/>
  <c r="N13" i="73"/>
  <c r="E14" i="77"/>
  <c r="N12" i="79"/>
  <c r="E12" i="86"/>
  <c r="V11" i="89"/>
  <c r="V16" i="96"/>
  <c r="G10" i="49" s="1"/>
  <c r="E16" i="78"/>
  <c r="T11" i="73"/>
  <c r="V11" i="73" s="1"/>
  <c r="N19" i="76"/>
  <c r="V13" i="77"/>
  <c r="V15" i="78"/>
  <c r="N11" i="81"/>
  <c r="V10" i="85"/>
  <c r="V10" i="88"/>
  <c r="V11" i="88" s="1"/>
  <c r="G10" i="25" s="1"/>
  <c r="E13" i="90"/>
  <c r="V10" i="90"/>
  <c r="V13" i="90" s="1"/>
  <c r="G12" i="25" s="1"/>
  <c r="V12" i="82"/>
  <c r="N14" i="98"/>
  <c r="F12" i="49" s="1"/>
  <c r="V14" i="98"/>
  <c r="G12" i="49" s="1"/>
  <c r="N15" i="97"/>
  <c r="F11" i="49" s="1"/>
  <c r="N16" i="95"/>
  <c r="F9" i="49" s="1"/>
  <c r="N10" i="90"/>
  <c r="V12" i="89"/>
  <c r="G11" i="25" s="1"/>
  <c r="N10" i="89"/>
  <c r="N11" i="89"/>
  <c r="N10" i="88"/>
  <c r="V10" i="87"/>
  <c r="N10" i="87"/>
  <c r="V12" i="86"/>
  <c r="G8" i="25" s="1"/>
  <c r="N10" i="86"/>
  <c r="N11" i="86"/>
  <c r="V12" i="85"/>
  <c r="V11" i="85"/>
  <c r="N12" i="85"/>
  <c r="N14" i="85"/>
  <c r="N10" i="85"/>
  <c r="T13" i="85"/>
  <c r="V13" i="85" s="1"/>
  <c r="N11" i="85"/>
  <c r="N10" i="84"/>
  <c r="T12" i="84"/>
  <c r="V12" i="84" s="1"/>
  <c r="V13" i="84" s="1"/>
  <c r="G6" i="25" s="1"/>
  <c r="N11" i="84"/>
  <c r="V10" i="82"/>
  <c r="V13" i="82"/>
  <c r="N10" i="82"/>
  <c r="N13" i="82"/>
  <c r="N12" i="82"/>
  <c r="T11" i="81"/>
  <c r="V11" i="81" s="1"/>
  <c r="V10" i="81"/>
  <c r="N10" i="81"/>
  <c r="N12" i="81"/>
  <c r="V11" i="80"/>
  <c r="N10" i="80"/>
  <c r="N12" i="80"/>
  <c r="N13" i="80"/>
  <c r="N11" i="80"/>
  <c r="V11" i="79"/>
  <c r="V10" i="79"/>
  <c r="N10" i="79"/>
  <c r="T13" i="79"/>
  <c r="V13" i="79" s="1"/>
  <c r="T12" i="79"/>
  <c r="V12" i="79" s="1"/>
  <c r="N14" i="79"/>
  <c r="N11" i="79"/>
  <c r="V14" i="78"/>
  <c r="V10" i="78"/>
  <c r="N12" i="78"/>
  <c r="T13" i="78"/>
  <c r="V13" i="78" s="1"/>
  <c r="N10" i="78"/>
  <c r="N14" i="78"/>
  <c r="N15" i="78"/>
  <c r="N13" i="77"/>
  <c r="V11" i="77"/>
  <c r="V10" i="77"/>
  <c r="N12" i="77"/>
  <c r="N10" i="77"/>
  <c r="N11" i="77"/>
  <c r="V10" i="76"/>
  <c r="N13" i="76"/>
  <c r="T19" i="76"/>
  <c r="V19" i="76" s="1"/>
  <c r="N20" i="76"/>
  <c r="N10" i="76"/>
  <c r="N11" i="76"/>
  <c r="V12" i="75"/>
  <c r="V11" i="75"/>
  <c r="V13" i="75"/>
  <c r="V20" i="75"/>
  <c r="N12" i="75"/>
  <c r="N10" i="75"/>
  <c r="T21" i="75"/>
  <c r="V21" i="75" s="1"/>
  <c r="N13" i="75"/>
  <c r="N11" i="75"/>
  <c r="N20" i="75"/>
  <c r="T13" i="73"/>
  <c r="V13" i="73" s="1"/>
  <c r="N12" i="73"/>
  <c r="N10" i="73"/>
  <c r="N14" i="73"/>
  <c r="N17" i="73"/>
  <c r="M15" i="72"/>
  <c r="U15" i="72" s="1"/>
  <c r="M14" i="72"/>
  <c r="U14" i="72" s="1"/>
  <c r="L15" i="72"/>
  <c r="T15" i="72" s="1"/>
  <c r="L14" i="72"/>
  <c r="T14" i="72" s="1"/>
  <c r="E15" i="72"/>
  <c r="E14" i="72"/>
  <c r="M13" i="72"/>
  <c r="U13" i="72" s="1"/>
  <c r="L13" i="72"/>
  <c r="T13" i="72" s="1"/>
  <c r="E13" i="72"/>
  <c r="I5" i="72"/>
  <c r="H5" i="72"/>
  <c r="G5" i="72"/>
  <c r="E5" i="72"/>
  <c r="C5" i="72"/>
  <c r="M17" i="72"/>
  <c r="U17" i="72" s="1"/>
  <c r="L17" i="72"/>
  <c r="T17" i="72" s="1"/>
  <c r="E17" i="72"/>
  <c r="M16" i="72"/>
  <c r="U16" i="72" s="1"/>
  <c r="L16" i="72"/>
  <c r="T16" i="72" s="1"/>
  <c r="E16" i="72"/>
  <c r="M12" i="72"/>
  <c r="U12" i="72" s="1"/>
  <c r="L12" i="72"/>
  <c r="T12" i="72" s="1"/>
  <c r="E12" i="72"/>
  <c r="M11" i="72"/>
  <c r="U11" i="72" s="1"/>
  <c r="L11" i="72"/>
  <c r="E11" i="72"/>
  <c r="M10" i="72"/>
  <c r="U10" i="72" s="1"/>
  <c r="L10" i="72"/>
  <c r="E10" i="72"/>
  <c r="N13" i="81" l="1"/>
  <c r="F15" i="32" s="1"/>
  <c r="F14" i="49"/>
  <c r="G14" i="49"/>
  <c r="N15" i="85"/>
  <c r="F7" i="25" s="1"/>
  <c r="V14" i="82"/>
  <c r="G16" i="32" s="1"/>
  <c r="V18" i="73"/>
  <c r="G7" i="32" s="1"/>
  <c r="V15" i="72"/>
  <c r="V14" i="72"/>
  <c r="N14" i="80"/>
  <c r="F13" i="32" s="1"/>
  <c r="N16" i="78"/>
  <c r="F11" i="32" s="1"/>
  <c r="N11" i="72"/>
  <c r="N14" i="82"/>
  <c r="F16" i="32" s="1"/>
  <c r="V11" i="87"/>
  <c r="G9" i="25" s="1"/>
  <c r="V13" i="72"/>
  <c r="N21" i="76"/>
  <c r="F9" i="32" s="1"/>
  <c r="N13" i="84"/>
  <c r="F6" i="25" s="1"/>
  <c r="N18" i="73"/>
  <c r="F7" i="32" s="1"/>
  <c r="V15" i="85"/>
  <c r="G7" i="25" s="1"/>
  <c r="N13" i="72"/>
  <c r="N15" i="72"/>
  <c r="V12" i="72"/>
  <c r="N14" i="72"/>
  <c r="E18" i="72"/>
  <c r="T11" i="72"/>
  <c r="V11" i="72" s="1"/>
  <c r="N13" i="90"/>
  <c r="F12" i="25" s="1"/>
  <c r="N12" i="89"/>
  <c r="F11" i="25" s="1"/>
  <c r="N11" i="88"/>
  <c r="F10" i="25" s="1"/>
  <c r="N11" i="87"/>
  <c r="F9" i="25" s="1"/>
  <c r="N12" i="86"/>
  <c r="F8" i="25" s="1"/>
  <c r="V13" i="81"/>
  <c r="G15" i="32" s="1"/>
  <c r="N15" i="79"/>
  <c r="F12" i="32" s="1"/>
  <c r="V15" i="79"/>
  <c r="G12" i="32" s="1"/>
  <c r="V16" i="78"/>
  <c r="G11" i="32" s="1"/>
  <c r="N14" i="77"/>
  <c r="F10" i="32" s="1"/>
  <c r="V14" i="77"/>
  <c r="G10" i="32" s="1"/>
  <c r="V21" i="76"/>
  <c r="G9" i="32" s="1"/>
  <c r="V22" i="75"/>
  <c r="G8" i="32" s="1"/>
  <c r="N22" i="75"/>
  <c r="F8" i="32" s="1"/>
  <c r="N10" i="72"/>
  <c r="T10" i="72"/>
  <c r="V10" i="72" s="1"/>
  <c r="V16" i="72"/>
  <c r="V17" i="72"/>
  <c r="N16" i="72"/>
  <c r="N17" i="72"/>
  <c r="N12" i="72"/>
  <c r="I5" i="70"/>
  <c r="H5" i="70"/>
  <c r="G5" i="70"/>
  <c r="E5" i="70"/>
  <c r="C5" i="70"/>
  <c r="M15" i="70"/>
  <c r="U15" i="70" s="1"/>
  <c r="L15" i="70"/>
  <c r="T15" i="70" s="1"/>
  <c r="V15" i="70" s="1"/>
  <c r="E15" i="70"/>
  <c r="M14" i="70"/>
  <c r="U14" i="70" s="1"/>
  <c r="L14" i="70"/>
  <c r="E14" i="70"/>
  <c r="M13" i="70"/>
  <c r="U13" i="70" s="1"/>
  <c r="L13" i="70"/>
  <c r="E13" i="70"/>
  <c r="M12" i="70"/>
  <c r="U12" i="70" s="1"/>
  <c r="L12" i="70"/>
  <c r="T12" i="70" s="1"/>
  <c r="E12" i="70"/>
  <c r="M11" i="70"/>
  <c r="U11" i="70" s="1"/>
  <c r="L11" i="70"/>
  <c r="T11" i="70" s="1"/>
  <c r="E11" i="70"/>
  <c r="M10" i="70"/>
  <c r="U10" i="70" s="1"/>
  <c r="L10" i="70"/>
  <c r="T10" i="70" s="1"/>
  <c r="E10" i="70"/>
  <c r="I5" i="69"/>
  <c r="H5" i="69"/>
  <c r="G5" i="69"/>
  <c r="E5" i="69"/>
  <c r="C5" i="69"/>
  <c r="M12" i="69"/>
  <c r="U12" i="69" s="1"/>
  <c r="L12" i="69"/>
  <c r="T12" i="69" s="1"/>
  <c r="E12" i="69"/>
  <c r="M11" i="69"/>
  <c r="L11" i="69"/>
  <c r="T11" i="69" s="1"/>
  <c r="E11" i="69"/>
  <c r="M10" i="69"/>
  <c r="U10" i="69" s="1"/>
  <c r="L10" i="69"/>
  <c r="T10" i="69" s="1"/>
  <c r="E10" i="69"/>
  <c r="I5" i="68"/>
  <c r="H5" i="68"/>
  <c r="G5" i="68"/>
  <c r="E5" i="68"/>
  <c r="C5" i="68"/>
  <c r="M12" i="68"/>
  <c r="U12" i="68" s="1"/>
  <c r="L12" i="68"/>
  <c r="T12" i="68" s="1"/>
  <c r="E12" i="68"/>
  <c r="M11" i="68"/>
  <c r="U11" i="68" s="1"/>
  <c r="L11" i="68"/>
  <c r="E11" i="68"/>
  <c r="M10" i="68"/>
  <c r="U10" i="68" s="1"/>
  <c r="L10" i="68"/>
  <c r="E10" i="68"/>
  <c r="I5" i="67"/>
  <c r="H5" i="67"/>
  <c r="G5" i="67"/>
  <c r="E5" i="67"/>
  <c r="C5" i="67"/>
  <c r="M14" i="67"/>
  <c r="U14" i="67" s="1"/>
  <c r="L14" i="67"/>
  <c r="T14" i="67" s="1"/>
  <c r="E14" i="67"/>
  <c r="M13" i="67"/>
  <c r="U13" i="67" s="1"/>
  <c r="L13" i="67"/>
  <c r="T13" i="67" s="1"/>
  <c r="E13" i="67"/>
  <c r="M12" i="67"/>
  <c r="U12" i="67" s="1"/>
  <c r="L12" i="67"/>
  <c r="T12" i="67" s="1"/>
  <c r="E12" i="67"/>
  <c r="M11" i="67"/>
  <c r="U11" i="67" s="1"/>
  <c r="L11" i="67"/>
  <c r="T11" i="67" s="1"/>
  <c r="E11" i="67"/>
  <c r="M10" i="67"/>
  <c r="U10" i="67" s="1"/>
  <c r="L10" i="67"/>
  <c r="T10" i="67" s="1"/>
  <c r="E10" i="67"/>
  <c r="I5" i="66"/>
  <c r="H5" i="66"/>
  <c r="G5" i="66"/>
  <c r="E5" i="66"/>
  <c r="C5" i="66"/>
  <c r="M14" i="66"/>
  <c r="U14" i="66" s="1"/>
  <c r="L14" i="66"/>
  <c r="T14" i="66" s="1"/>
  <c r="E14" i="66"/>
  <c r="M13" i="66"/>
  <c r="U13" i="66" s="1"/>
  <c r="L13" i="66"/>
  <c r="T13" i="66" s="1"/>
  <c r="E13" i="66"/>
  <c r="M12" i="66"/>
  <c r="U12" i="66" s="1"/>
  <c r="L12" i="66"/>
  <c r="E12" i="66"/>
  <c r="M11" i="66"/>
  <c r="U11" i="66" s="1"/>
  <c r="L11" i="66"/>
  <c r="E11" i="66"/>
  <c r="M10" i="66"/>
  <c r="U10" i="66" s="1"/>
  <c r="L10" i="66"/>
  <c r="T10" i="66" s="1"/>
  <c r="E10" i="66"/>
  <c r="I5" i="65"/>
  <c r="H5" i="65"/>
  <c r="G5" i="65"/>
  <c r="E5" i="65"/>
  <c r="C5" i="65"/>
  <c r="M12" i="65"/>
  <c r="U12" i="65" s="1"/>
  <c r="L12" i="65"/>
  <c r="T12" i="65" s="1"/>
  <c r="E12" i="65"/>
  <c r="M11" i="65"/>
  <c r="U11" i="65" s="1"/>
  <c r="L11" i="65"/>
  <c r="T11" i="65" s="1"/>
  <c r="E11" i="65"/>
  <c r="M10" i="65"/>
  <c r="U10" i="65" s="1"/>
  <c r="L10" i="65"/>
  <c r="T10" i="65" s="1"/>
  <c r="E10" i="65"/>
  <c r="I5" i="64"/>
  <c r="H5" i="64"/>
  <c r="G5" i="64"/>
  <c r="E5" i="64"/>
  <c r="C5" i="64"/>
  <c r="M11" i="64"/>
  <c r="U11" i="64" s="1"/>
  <c r="L11" i="64"/>
  <c r="T11" i="64" s="1"/>
  <c r="V11" i="64" s="1"/>
  <c r="E11" i="64"/>
  <c r="M10" i="64"/>
  <c r="U10" i="64" s="1"/>
  <c r="L10" i="64"/>
  <c r="T10" i="64" s="1"/>
  <c r="E10" i="64"/>
  <c r="E12" i="64" s="1"/>
  <c r="I5" i="63"/>
  <c r="H5" i="63"/>
  <c r="G5" i="63"/>
  <c r="E5" i="63"/>
  <c r="C5" i="63"/>
  <c r="M11" i="63"/>
  <c r="U11" i="63" s="1"/>
  <c r="L11" i="63"/>
  <c r="T11" i="63" s="1"/>
  <c r="E11" i="63"/>
  <c r="M10" i="63"/>
  <c r="U10" i="63" s="1"/>
  <c r="L10" i="63"/>
  <c r="T10" i="63" s="1"/>
  <c r="E10" i="63"/>
  <c r="G13" i="25" l="1"/>
  <c r="N13" i="70"/>
  <c r="V10" i="70"/>
  <c r="E13" i="69"/>
  <c r="V10" i="69"/>
  <c r="V14" i="67"/>
  <c r="N12" i="66"/>
  <c r="V10" i="66"/>
  <c r="E13" i="65"/>
  <c r="E13" i="68"/>
  <c r="V11" i="70"/>
  <c r="E12" i="63"/>
  <c r="N14" i="70"/>
  <c r="N12" i="67"/>
  <c r="N11" i="68"/>
  <c r="E16" i="70"/>
  <c r="V12" i="70"/>
  <c r="E15" i="66"/>
  <c r="N11" i="67"/>
  <c r="F13" i="25"/>
  <c r="V11" i="67"/>
  <c r="E15" i="67"/>
  <c r="V13" i="67"/>
  <c r="V12" i="67"/>
  <c r="N18" i="72"/>
  <c r="F6" i="32" s="1"/>
  <c r="F17" i="32" s="1"/>
  <c r="V18" i="72"/>
  <c r="G6" i="32" s="1"/>
  <c r="G17" i="32" s="1"/>
  <c r="N10" i="68"/>
  <c r="N12" i="70"/>
  <c r="T14" i="70"/>
  <c r="V14" i="70" s="1"/>
  <c r="T13" i="70"/>
  <c r="V13" i="70" s="1"/>
  <c r="N10" i="70"/>
  <c r="N15" i="70"/>
  <c r="N11" i="70"/>
  <c r="N11" i="69"/>
  <c r="U11" i="69"/>
  <c r="V11" i="69" s="1"/>
  <c r="V12" i="69"/>
  <c r="N10" i="69"/>
  <c r="N12" i="69"/>
  <c r="T11" i="68"/>
  <c r="V11" i="68" s="1"/>
  <c r="V12" i="68"/>
  <c r="T10" i="68"/>
  <c r="V10" i="68" s="1"/>
  <c r="N12" i="68"/>
  <c r="V10" i="67"/>
  <c r="N13" i="67"/>
  <c r="N10" i="67"/>
  <c r="N14" i="67"/>
  <c r="N11" i="66"/>
  <c r="T11" i="66"/>
  <c r="V11" i="66" s="1"/>
  <c r="V14" i="66"/>
  <c r="V13" i="66"/>
  <c r="N13" i="66"/>
  <c r="T12" i="66"/>
  <c r="V12" i="66" s="1"/>
  <c r="N10" i="66"/>
  <c r="N14" i="66"/>
  <c r="V10" i="65"/>
  <c r="V13" i="65" s="1"/>
  <c r="G10" i="3" s="1"/>
  <c r="V11" i="65"/>
  <c r="V12" i="65"/>
  <c r="N10" i="65"/>
  <c r="N12" i="65"/>
  <c r="N11" i="65"/>
  <c r="V10" i="64"/>
  <c r="V12" i="64" s="1"/>
  <c r="G9" i="3" s="1"/>
  <c r="N10" i="64"/>
  <c r="N11" i="64"/>
  <c r="V10" i="63"/>
  <c r="V12" i="63" s="1"/>
  <c r="G8" i="3" s="1"/>
  <c r="V11" i="63"/>
  <c r="N10" i="63"/>
  <c r="N11" i="63"/>
  <c r="N15" i="66" l="1"/>
  <c r="F11" i="3" s="1"/>
  <c r="V13" i="69"/>
  <c r="G14" i="3" s="1"/>
  <c r="N13" i="68"/>
  <c r="F13" i="3" s="1"/>
  <c r="V16" i="70"/>
  <c r="G15" i="3" s="1"/>
  <c r="V15" i="66"/>
  <c r="G11" i="3" s="1"/>
  <c r="N13" i="69"/>
  <c r="F14" i="3" s="1"/>
  <c r="N13" i="65"/>
  <c r="F10" i="3" s="1"/>
  <c r="N16" i="70"/>
  <c r="F15" i="3" s="1"/>
  <c r="V13" i="68"/>
  <c r="G13" i="3" s="1"/>
  <c r="N15" i="67"/>
  <c r="F12" i="3" s="1"/>
  <c r="V15" i="67"/>
  <c r="G12" i="3" s="1"/>
  <c r="N12" i="64"/>
  <c r="F9" i="3" s="1"/>
  <c r="N12" i="63"/>
  <c r="F8" i="3" s="1"/>
  <c r="L15" i="4"/>
  <c r="M11" i="4"/>
  <c r="M10" i="4"/>
  <c r="L14" i="4"/>
  <c r="L13" i="4"/>
  <c r="L12" i="4"/>
  <c r="L11" i="4"/>
  <c r="L10" i="4"/>
  <c r="N14" i="4" l="1"/>
  <c r="N13" i="4"/>
  <c r="N12" i="4"/>
  <c r="N11" i="4"/>
  <c r="E11" i="4"/>
  <c r="E12" i="4"/>
  <c r="E13" i="4"/>
  <c r="E14" i="4"/>
  <c r="E15" i="4"/>
  <c r="E10" i="4"/>
  <c r="N10" i="4" l="1"/>
  <c r="E16" i="4"/>
  <c r="U11" i="4"/>
  <c r="U12" i="4"/>
  <c r="U13" i="4"/>
  <c r="U14" i="4"/>
  <c r="U15" i="4"/>
  <c r="U10" i="4"/>
  <c r="T11" i="4"/>
  <c r="T12" i="4"/>
  <c r="T13" i="4"/>
  <c r="T14" i="4"/>
  <c r="V14" i="4" l="1"/>
  <c r="V13" i="4"/>
  <c r="V11" i="4"/>
  <c r="V12" i="4"/>
  <c r="T10" i="4"/>
  <c r="V10" i="4" s="1"/>
  <c r="G5" i="4" l="1"/>
  <c r="I5" i="4" l="1"/>
  <c r="H5" i="4"/>
  <c r="E5" i="4" l="1"/>
  <c r="C5" i="4"/>
  <c r="N15" i="4" l="1"/>
  <c r="N16" i="4" s="1"/>
  <c r="F7" i="3" s="1"/>
  <c r="F16" i="3" s="1"/>
  <c r="T15" i="4"/>
  <c r="V15" i="4" s="1"/>
  <c r="V16" i="4" s="1"/>
  <c r="G7" i="3" s="1"/>
  <c r="G16" i="3" s="1"/>
</calcChain>
</file>

<file path=xl/sharedStrings.xml><?xml version="1.0" encoding="utf-8"?>
<sst xmlns="http://schemas.openxmlformats.org/spreadsheetml/2006/main" count="2930" uniqueCount="838">
  <si>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</si>
  <si>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</si>
  <si>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</si>
  <si>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</si>
  <si>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</si>
  <si>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</si>
  <si>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</si>
  <si>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</si>
  <si>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</si>
  <si>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</si>
  <si>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</si>
  <si>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</si>
  <si>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</si>
  <si>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</si>
  <si>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</si>
  <si>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</si>
  <si>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</si>
  <si>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</si>
  <si>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</si>
  <si>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</si>
  <si>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</si>
  <si>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</si>
  <si>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</si>
  <si>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</si>
  <si>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</si>
  <si>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</si>
  <si>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</si>
  <si>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</si>
  <si>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</si>
  <si>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</si>
  <si>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</si>
  <si>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</si>
  <si>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</si>
  <si>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</si>
  <si>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</si>
  <si>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</si>
  <si>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</si>
  <si>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</si>
  <si>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</si>
  <si>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</si>
  <si>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</si>
  <si>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</si>
  <si>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</si>
  <si>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</si>
  <si>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</si>
  <si>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</si>
  <si>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</si>
  <si>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</si>
  <si>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</si>
  <si>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</si>
  <si>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</si>
  <si>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</si>
  <si>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</si>
  <si>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</si>
  <si>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</si>
  <si>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</si>
  <si>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</si>
  <si>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</si>
  <si>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</si>
  <si>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</si>
  <si>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</si>
  <si>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</si>
  <si>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</si>
  <si>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</si>
  <si>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</si>
  <si>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</si>
  <si>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</si>
  <si>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</si>
  <si>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</si>
  <si>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</si>
  <si>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</si>
  <si>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</si>
  <si>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</si>
  <si>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</si>
  <si>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</si>
  <si>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</si>
  <si>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</si>
  <si>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</si>
  <si>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</si>
  <si>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</si>
  <si>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</si>
  <si>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</si>
  <si>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</si>
  <si>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</si>
  <si>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</si>
  <si>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</si>
  <si>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</si>
  <si>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</si>
  <si>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</si>
  <si>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</si>
  <si>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</si>
  <si>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</si>
  <si>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</si>
  <si>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</si>
  <si>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</si>
  <si>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</si>
  <si>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</si>
  <si>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</si>
  <si>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</si>
  <si>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</si>
  <si>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</si>
  <si>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</si>
  <si>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</si>
  <si>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</si>
  <si>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</si>
  <si>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</si>
  <si>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</si>
  <si>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</si>
  <si>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</si>
  <si>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</si>
  <si>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</si>
  <si>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</si>
  <si>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</si>
  <si>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</si>
  <si>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</si>
  <si>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</si>
  <si>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</si>
  <si>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</si>
  <si>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</si>
  <si>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</si>
  <si>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</si>
  <si>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</si>
  <si>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</si>
  <si>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</si>
  <si>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</si>
  <si>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</si>
  <si>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</si>
  <si>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</si>
  <si>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</si>
  <si>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</si>
  <si>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</si>
  <si>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</si>
  <si>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</si>
  <si>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</si>
  <si>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</si>
  <si>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</si>
  <si>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</si>
  <si>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No se justifica que el encargo al medio propio sea la solución más adecuada y eficiente desde el punto de vista de buena gestión financiera y de legalidad</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</si>
  <si>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</si>
  <si>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</si>
  <si>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</si>
  <si>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</si>
  <si>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</si>
  <si>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</si>
  <si>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</si>
  <si>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</si>
  <si>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</si>
  <si>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</si>
  <si>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</si>
  <si>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</si>
  <si>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</si>
  <si>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</si>
  <si>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</si>
  <si>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</si>
  <si>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</si>
  <si>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</si>
  <si>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</si>
  <si>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</si>
  <si>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</si>
  <si>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</si>
  <si>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</si>
  <si>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</si>
  <si>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</si>
  <si>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</si>
  <si>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</si>
  <si>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</si>
  <si>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</si>
  <si>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</si>
  <si>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</si>
  <si>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</si>
  <si>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</si>
  <si>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</si>
  <si>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</si>
  <si>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</si>
  <si>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</si>
  <si>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</si>
  <si>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</si>
  <si>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</si>
  <si>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</si>
  <si>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</si>
  <si>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</si>
  <si>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</si>
  <si>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</si>
  <si>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</si>
  <si>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</si>
  <si>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</si>
  <si>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</si>
  <si>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</si>
  <si>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</si>
  <si>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</si>
  <si>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</si>
  <si>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</si>
  <si>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</si>
  <si>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</si>
  <si>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</si>
  <si>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</si>
  <si>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</si>
  <si>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</si>
  <si>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</si>
  <si>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</si>
  <si>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</si>
  <si>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</si>
  <si>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</si>
  <si>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</si>
  <si>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</si>
  <si>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</si>
  <si>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</si>
  <si>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</si>
  <si>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</si>
  <si>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</si>
  <si>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</si>
  <si>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</si>
  <si>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</si>
  <si>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</si>
  <si>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</si>
  <si>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</si>
  <si>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</si>
  <si>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</si>
  <si>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</si>
  <si>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</si>
  <si>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</si>
  <si>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</si>
  <si>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</si>
  <si>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</si>
  <si>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</si>
  <si>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</si>
  <si>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</si>
  <si>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</si>
  <si>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</si>
  <si>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</si>
  <si>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</si>
  <si>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</si>
  <si>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Establecer sistemas y procedimientos que permitan garantizar la pista de auditoría en todas las etapas del encargo.
●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</si>
  <si>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</si>
  <si>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</si>
  <si>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</si>
  <si>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</si>
  <si>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</si>
  <si>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</si>
  <si>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</si>
  <si>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</si>
  <si>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</si>
  <si>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</si>
  <si>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</si>
  <si>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</si>
  <si>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</si>
  <si>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</si>
  <si>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</si>
  <si>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</si>
  <si>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</si>
  <si>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</si>
  <si>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</si>
  <si>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</si>
  <si>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</si>
  <si>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</si>
  <si>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</si>
  <si>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</si>
  <si>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</si>
  <si>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</si>
  <si>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</si>
  <si>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</si>
  <si>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</si>
  <si>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</si>
  <si>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</si>
  <si>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</si>
  <si>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</si>
  <si>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</si>
  <si>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</si>
  <si>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</si>
  <si>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</si>
  <si>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</si>
  <si>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</si>
  <si>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</si>
  <si>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</si>
  <si>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</si>
  <si>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</si>
  <si>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</si>
  <si>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</si>
  <si>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</si>
  <si>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</si>
  <si>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</si>
  <si>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r>
      <t xml:space="preserve">4: EVALUACIÓN DE LA EXPOSICIÓN A RIESGOS DE FRAUDE ESPECÍFICOS - </t>
    </r>
    <r>
      <rPr>
        <b/>
        <u/>
        <sz val="12"/>
        <color theme="1"/>
        <rFont val="Calibri"/>
        <family val="2"/>
        <scheme val="minor"/>
      </rPr>
      <t>MEDIOS PROPIOS</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</si>
  <si>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</si>
  <si>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</si>
  <si>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</si>
  <si>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</si>
  <si>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</si>
  <si>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</si>
  <si>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</si>
  <si>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</si>
  <si>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</si>
  <si>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</si>
  <si>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</si>
  <si>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</si>
  <si>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</si>
  <si>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</si>
  <si>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</si>
  <si>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</si>
  <si>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</si>
  <si>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</si>
  <si>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</si>
  <si>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</si>
  <si>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</si>
  <si>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</si>
  <si>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</si>
  <si>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</si>
  <si>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</si>
  <si>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</si>
  <si>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</si>
  <si>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</si>
  <si>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</si>
  <si>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</si>
  <si>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</si>
  <si>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</si>
  <si>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</si>
  <si>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</si>
  <si>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</si>
  <si>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</si>
  <si>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</si>
  <si>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</si>
  <si>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</si>
  <si>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</si>
  <si>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</si>
  <si>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</si>
  <si>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</si>
  <si>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</si>
  <si>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</si>
  <si>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</si>
  <si>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</si>
  <si>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</si>
  <si>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</si>
  <si>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</si>
  <si>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</si>
  <si>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</si>
  <si>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</si>
  <si>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</si>
  <si>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</si>
  <si>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</si>
  <si>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</si>
  <si>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</si>
  <si>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</si>
  <si>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</si>
  <si>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</si>
  <si>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</si>
  <si>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</si>
  <si>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</si>
  <si>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</si>
  <si>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</si>
  <si>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</si>
  <si>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</si>
  <si>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</si>
  <si>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</si>
  <si>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</si>
  <si>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</si>
  <si>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</si>
  <si>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</si>
  <si>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</si>
  <si>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</si>
  <si>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</si>
  <si>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</si>
  <si>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</si>
  <si>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</si>
  <si>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</si>
  <si>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</si>
  <si>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</si>
  <si>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</si>
  <si>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</si>
  <si>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</si>
  <si>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</si>
  <si>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</si>
  <si>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</si>
  <si>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</si>
  <si>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</si>
  <si>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</si>
  <si>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</si>
  <si>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</si>
  <si>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</si>
  <si>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</si>
  <si>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</si>
  <si>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</si>
  <si>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</si>
  <si>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</si>
  <si>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</si>
  <si>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</si>
  <si>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</si>
  <si>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</si>
  <si>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</si>
  <si>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</si>
  <si>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</si>
  <si>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</si>
  <si>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</si>
  <si>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</si>
  <si>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</si>
  <si>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</si>
  <si>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</si>
  <si>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</si>
  <si>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</si>
  <si>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</si>
  <si>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</si>
  <si>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</si>
  <si>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</si>
  <si>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</si>
  <si>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</si>
  <si>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</si>
  <si>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</si>
  <si>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</si>
  <si>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</si>
  <si>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</si>
  <si>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</si>
  <si>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</si>
  <si>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</si>
  <si>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</si>
  <si>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</si>
  <si>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</si>
  <si>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</si>
  <si>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</si>
  <si>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</si>
  <si>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</si>
  <si>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</si>
  <si>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</si>
  <si>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</si>
  <si>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</si>
  <si>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</si>
  <si>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</si>
  <si>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</si>
  <si>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</si>
  <si>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</si>
  <si>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</si>
  <si>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</si>
  <si>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</si>
  <si>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</si>
  <si>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</si>
  <si>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</si>
  <si>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</si>
  <si>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</si>
  <si>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</si>
  <si>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</si>
  <si>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</si>
  <si>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</si>
  <si>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</si>
  <si>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</si>
  <si>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</si>
  <si>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</si>
  <si>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</si>
  <si>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</si>
  <si>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</si>
  <si>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</si>
  <si>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</si>
  <si>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</si>
  <si>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</si>
  <si>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</si>
  <si>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</si>
  <si>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</si>
  <si>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</si>
  <si>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</si>
  <si>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</si>
  <si>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</si>
  <si>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</si>
  <si>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</si>
  <si>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</si>
  <si>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</si>
  <si>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</si>
  <si>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</si>
  <si>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</si>
  <si>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</si>
  <si>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</si>
  <si>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</si>
  <si>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</si>
  <si>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</si>
  <si>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</si>
  <si>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</si>
  <si>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</si>
  <si>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</si>
  <si>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</si>
  <si>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</si>
  <si>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</si>
  <si>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</si>
  <si>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</si>
  <si>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</si>
  <si>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</si>
  <si>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</si>
  <si>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</si>
  <si>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</si>
  <si>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</si>
  <si>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</si>
  <si>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</si>
  <si>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</si>
  <si>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</si>
  <si>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</si>
  <si>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</si>
  <si>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</si>
  <si>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</si>
  <si>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</si>
  <si>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</si>
  <si>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</si>
  <si>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</si>
  <si>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</si>
  <si>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</si>
  <si>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</si>
  <si>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</si>
  <si>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</si>
  <si>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</si>
  <si>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</si>
  <si>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</si>
  <si>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</si>
  <si>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</si>
  <si>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</si>
  <si>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</si>
  <si>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</si>
  <si>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</si>
  <si>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</si>
  <si>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</si>
  <si>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</si>
  <si>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</si>
  <si>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</si>
  <si>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</si>
  <si>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</si>
  <si>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</si>
  <si>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</si>
  <si>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</si>
  <si>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</si>
  <si>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</si>
  <si>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</si>
  <si>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</si>
  <si>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</si>
  <si>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</si>
  <si>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</si>
  <si>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</si>
  <si>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</si>
  <si>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</si>
  <si>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</si>
  <si>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</si>
  <si>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</si>
  <si>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</si>
  <si>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</si>
  <si>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</si>
  <si>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</si>
  <si>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</si>
  <si>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</si>
  <si>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</si>
  <si>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CV.I. 1.1</t>
  </si>
  <si>
    <t>CV.I. 1.2</t>
  </si>
  <si>
    <t>CV.I. 1.3</t>
  </si>
  <si>
    <t>CV.C. 1.1</t>
  </si>
  <si>
    <t>CV.C. 1.2</t>
  </si>
  <si>
    <t>CV.C. 1.3</t>
  </si>
  <si>
    <t>CV.I. 2.1</t>
  </si>
  <si>
    <t>CV.I. 2.2</t>
  </si>
  <si>
    <t>CV.I. 2.3</t>
  </si>
  <si>
    <t>CV.I. 2.4</t>
  </si>
  <si>
    <t>CV.I. 2.5</t>
  </si>
  <si>
    <t>CV.C. 2.1</t>
  </si>
  <si>
    <t>CV.C. 2.2</t>
  </si>
  <si>
    <t>CV.C. 2.3</t>
  </si>
  <si>
    <t>CV.C. 2.4</t>
  </si>
  <si>
    <t>CV.C. 2.5</t>
  </si>
  <si>
    <t>CV.I. 3.1</t>
  </si>
  <si>
    <t>CV.I. 3.2</t>
  </si>
  <si>
    <t>CV.C. 3.1</t>
  </si>
  <si>
    <t>CV.C. 3.2</t>
  </si>
  <si>
    <t>CV.I. 4.1</t>
  </si>
  <si>
    <t>CV.C. 4.1</t>
  </si>
  <si>
    <t>CV.I. 5.1</t>
  </si>
  <si>
    <t>CV.C. 5.1</t>
  </si>
  <si>
    <t>CV.I. 6.1</t>
  </si>
  <si>
    <t>CV.I. 6.2</t>
  </si>
  <si>
    <t>CV.C. 6.1</t>
  </si>
  <si>
    <t>CV.C. 6.2</t>
  </si>
  <si>
    <t>CV.I. 7.1</t>
  </si>
  <si>
    <t>CV.I. 7.2</t>
  </si>
  <si>
    <t>CV.I. 7.3</t>
  </si>
  <si>
    <t>CV.C. 7.1</t>
  </si>
  <si>
    <t>CV.C. 7.2</t>
  </si>
  <si>
    <t>CV.C. 7.3</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</si>
  <si>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</si>
  <si>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</si>
  <si>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</si>
  <si>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</si>
  <si>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</si>
  <si>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</si>
  <si>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</si>
  <si>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</si>
  <si>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</si>
  <si>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</si>
  <si>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</si>
  <si>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</si>
  <si>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</si>
  <si>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</si>
  <si>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</si>
  <si>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</si>
  <si>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</si>
  <si>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</si>
  <si>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</si>
  <si>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</si>
  <si>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</si>
  <si>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</si>
  <si>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</si>
  <si>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</si>
  <si>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</si>
  <si>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</si>
  <si>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</si>
  <si>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</si>
  <si>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</si>
  <si>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</si>
  <si>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</si>
  <si>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</si>
  <si>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</si>
  <si>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</si>
  <si>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</si>
  <si>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</si>
  <si>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</si>
  <si>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</si>
  <si>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</si>
  <si>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</si>
  <si>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</si>
  <si>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</si>
  <si>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</si>
  <si>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</si>
  <si>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</si>
  <si>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</si>
  <si>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</si>
  <si>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</si>
  <si>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</si>
  <si>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</si>
  <si>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</si>
  <si>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</si>
  <si>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</si>
  <si>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</si>
  <si>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</si>
  <si>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</si>
  <si>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</si>
  <si>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</si>
  <si>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</si>
  <si>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</si>
  <si>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</si>
  <si>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</si>
  <si>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</si>
  <si>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</si>
  <si>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</si>
  <si>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</si>
  <si>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</si>
  <si>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</si>
  <si>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</si>
  <si>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</si>
  <si>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</si>
  <si>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</si>
  <si>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</si>
  <si>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</si>
  <si>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</si>
  <si>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</si>
  <si>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</si>
  <si>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</si>
  <si>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</si>
  <si>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</si>
  <si>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</si>
  <si>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</si>
  <si>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</si>
  <si>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</si>
  <si>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</si>
  <si>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</si>
  <si>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</si>
  <si>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</si>
  <si>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</si>
  <si>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</si>
  <si>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</si>
  <si>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</si>
  <si>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</si>
  <si>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</si>
  <si>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</si>
  <si>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</si>
  <si>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</si>
  <si>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</si>
  <si>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</si>
  <si>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C.R1</t>
  </si>
  <si>
    <t>C.R2</t>
  </si>
  <si>
    <t>C.R3</t>
  </si>
  <si>
    <t>C.R4</t>
  </si>
  <si>
    <t>C.R5</t>
  </si>
  <si>
    <t>C.R6</t>
  </si>
  <si>
    <t>C.R7</t>
  </si>
  <si>
    <t>C.R8</t>
  </si>
  <si>
    <t>C.R9</t>
  </si>
  <si>
    <t>C.R10</t>
  </si>
  <si>
    <t>C.R11</t>
  </si>
  <si>
    <t>CV.R1</t>
  </si>
  <si>
    <t>CV.R2</t>
  </si>
  <si>
    <t>CV.R3</t>
  </si>
  <si>
    <t>CV.R4</t>
  </si>
  <si>
    <t>CV.R5</t>
  </si>
  <si>
    <t>CV.R6</t>
  </si>
  <si>
    <t>CV.R7</t>
  </si>
  <si>
    <t>MP.R1</t>
  </si>
  <si>
    <t>MP.R2</t>
  </si>
  <si>
    <t>MP.R3</t>
  </si>
  <si>
    <t>MP.R4</t>
  </si>
  <si>
    <t>MP.R5</t>
  </si>
  <si>
    <t>MP.R6</t>
  </si>
  <si>
    <t>MP.R7</t>
  </si>
  <si>
    <t>MP.R8</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</si>
  <si>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</si>
  <si>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</si>
  <si>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</si>
  <si>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</si>
  <si>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</si>
  <si>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</si>
  <si>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</si>
  <si>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</si>
  <si>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</si>
  <si>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</si>
  <si>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</si>
  <si>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</si>
  <si>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</si>
  <si>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</si>
  <si>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</si>
  <si>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</si>
  <si>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</si>
  <si>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</si>
  <si>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</si>
  <si>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</si>
  <si>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</si>
  <si>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</si>
  <si>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</si>
  <si>
    <t>EE/BF</t>
  </si>
  <si>
    <r>
      <rPr>
        <b/>
        <i/>
        <sz val="9"/>
        <color theme="1"/>
        <rFont val="Calibri"/>
        <family val="2"/>
        <scheme val="minor"/>
      </rPr>
      <t>Doble 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</si>
  <si>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Sobrefinanciación</t>
  </si>
  <si>
    <t>verificación del contenido de las DACI con la información procedente de MINERVA, cuando proceda</t>
  </si>
  <si>
    <t xml:space="preserve">● Verificar la compatibilidad de las ayudas recibidas para una misma operación, según lo establecido en las bases de la convocatoria.
</t>
  </si>
  <si>
    <t xml:space="preserve">
● Lista de comprobación de los elementos que reflejen el soporte de las aportaciones de terceros.
</t>
  </si>
  <si>
    <t>● Verificar la presentación de las DACI por parte de todos los intervinientes en las diferentes fases del contrato, especialmente por los miembros del órgano de contratación, y cotejar su contenido con MINERVA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</si>
  <si>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</si>
  <si>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</si>
  <si>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Verificar la regularidad de los plazos establecidos para garantizar la regularidad de la tramitación.
● Verificar la presentación de la solicitud dentro del plazo establecido en las bases reguladoras y convocatoria.</t>
  </si>
  <si>
    <t>● Verificar que en las bases reguladoras y/o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</si>
  <si>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t xml:space="preserve">●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o solicitud de información a otros órganos concedentes de subvenciones análogas
</t>
  </si>
  <si>
    <t>●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</si>
  <si>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</si>
  <si>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</si>
  <si>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Comprobación de la documentación contenida en el expediente es adecuada  para garantizar la pista de auditoría.</t>
  </si>
  <si>
    <t>● El procedimiento de contratación y la participación de órganos de control de nivel 1 y 2 garantizan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</si>
  <si>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El procedimiento de contratación (y la participación de órganos de control de nivel 1 y 2) garantizan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recursos o de denuncias de los comportamientos supuestamente fraudulentos según la normativa de protección del denunciante</t>
  </si>
  <si>
    <t>● Registro de los recursos,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</si>
  <si>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</si>
  <si>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t>
  </si>
  <si>
    <t>● Desglose del presupuesto base de licitación en la memoria y en el pliego, cuando proceda, o justificación que el precio unitari oempleado es conforme a mercado.</t>
  </si>
  <si>
    <t>● Información a gestores y miembros de mesas de contratación para que puedan detectar banderas rojas referidas a prácticas colusorias</t>
  </si>
  <si>
    <r>
      <t xml:space="preserve">
</t>
    </r>
    <r>
      <rPr>
        <sz val="9"/>
        <rFont val="Calibri"/>
        <family val="2"/>
        <scheme val="minor"/>
      </rPr>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</si>
  <si>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</si>
  <si>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</si>
  <si>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</si>
  <si>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</si>
  <si>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xml:space="preserve">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</si>
  <si>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</si>
  <si>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</si>
  <si>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Información sobre criterios de adjudicación   y empleo prefrente (al menos del 50%) de criterios de adjudicación automáticos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</si>
  <si>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 Información sobre criterios de adjudicación   y empleo prefrente (al menos del 50%) de criterios de adjudicación automáticos y Sistema de control previo (por SGT e Intervención)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con MINERVA, cuando proceda, así como medidas dirigidas a garantizar su cumplimiento.
● Establecer y dar publicidad a un sistema que permita denunciar los comportamientos supuestamente fraudulentos.</t>
  </si>
  <si>
    <t>●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mediante MINERVA, cuando proceda, así como medidas dirigidas a garantizar su cumplimiento.
●Sistema de recursos o denuncias frente a los comportamientos supuestamente fraudulentos.</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</si>
  <si>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recursos, quejas o reclamaciones recibidas por otros licitadores y análisis e informe de las mismas, con recomendaciones de las medidas a adoptar para corregir las deficiencias detectadas.</t>
  </si>
  <si>
    <r>
      <t>● Registro de los proveedores seleccionados a través del perfil del contratante, del COE o de SICAP.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</si>
  <si>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t>● Registro detallado de los proveedores seleccionados a través del COE de SICAP o del perfil del contratante.
● Publicación de contratos menores
● Verificación de la forma en la que se haya establecido el procedimiento de contratación e intervención de SGT y de Intervención</t>
  </si>
  <si>
    <t xml:space="preserve">● Controles periódicos por parte del responsable del contrato.
                                                                                                                                                                       ● Establecimiento de penalidades en los contratos para aquellas situaciones en las que se detecte que la calidad de la prestación no se ajusta con la oferta presentada.
</t>
  </si>
  <si>
    <t xml:space="preserve">● Intervención de SGT, DGSJ e intervención en los procedimientos de modificación de contratos
. </t>
  </si>
  <si>
    <t xml:space="preserve">● Controles periódicos por parte del responsable del contrato.
                                                                                                                                                                       ● Control a través de la declaración del perceptor final de fondos
</t>
  </si>
  <si>
    <t>● Intervención de SGT y de la intervención Delegada</t>
  </si>
  <si>
    <t>● Verificación de la existencia de las empresas licitadoras y la veracidad de los datos aportados acudiendo a las fuentes de la información y/o contrastando la información de la empresa en las bases de datos disponibles.                                                                                            ● Comprobar, si fuera necesario, los antecedentes de las empresas licitadoras.</t>
  </si>
  <si>
    <t xml:space="preserve">● En la CAR y para gastos financiados por MRR, imputación del gasto a proyectos de gasto vincualdos a los GFA de MRR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t>
  </si>
  <si>
    <t>●Distribución entre todo el personal involucrado en la gestión de actividades financiadas por el MRR de un breve manual relativo a las obligaciones de publicidad  del procedimiento.                                                                                                                                                         ●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</si>
  <si>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Comprobación de la documentación requerida para garantizar la pista de auditoría periódicamente por SGT o por la intervneicón (según exigencias de normativa de fiscalización previa del gasto)</t>
  </si>
  <si>
    <t>● Normativa interna en materia de expediente electrónico que garantiza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</si>
  <si>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 Memoria final que justifique el cumplimiento de todos los trámites legales preceptivos para la suscripción del convenio adaptada a las especialidades de los convenios para la ejecución de proyectos financiados con cargo al PRTR</t>
  </si>
  <si>
    <t>● Memoria final donde se revise el cumplimiento de todos los trámites legales relativos a publicidad y comunicación de los convenios</t>
  </si>
  <si>
    <t>●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</si>
  <si>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Comprobación para verificar el cumplimiento del deber de garantizar la concurrencia, publicidad, igualdad y no discriminación  en la selección de entidades colaboradoras de derecho privado.</t>
  </si>
  <si>
    <t>●  Cuando la actuación implique gasto, intervención de la sGT y de la Intervención Delegada para comprobar el cumplimiento del deber de garantizar la a concurrencia, publicidad, igualdad y no discriminación  para la contratación de proveedores en el marco de convenios con entidades colaboradoras.</t>
  </si>
  <si>
    <t>● distribución entre todo el personal involucrado en la gestión de actividades financiadas por el MRR de un breve manual relativo a las obligaciones de publicidad  del procedimiento.                                                                                                                                                         ●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</si>
  <si>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La normativa sobre expediente administrativo permite garantizar la pista de auditoría en todo el expediente del convenio y en las etapas de su ejecución.
● Comprobación de la documentación requerida para garantizar la pista de auditoría</t>
  </si>
  <si>
    <t>● La normativa de sobre expediente administrativo permite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</si>
  <si>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 xml:space="preserve">● Procedimientos internos que establezcan competencias, requisitos, funciones y actuaciones en las diferentes fases del encargo a medios propios, y verificar su cumplimiento.
</t>
  </si>
  <si>
    <t>● Fundamentar detalladamente en la memoria justificativa las causas por las que se considera que el encargo al medio propio es el instrumento jurídico más adecuado y eficiente e informe de DGSJ e Intervención Delegada
● Verificar que esta justificación está adecuadamente fundamentada, con aportación de documentos que apoyen esta justificación (estudios de costes, de carga de trabajo, de posibles alternativas..).</t>
  </si>
  <si>
    <t>● Comprobar que se determina de forma clara en el expediente las necesidades a cubrir, el objeto del encargo y las prestaciones a ejecutar,e intervención de SGT, Intervención Delegada y DGSJ.</t>
  </si>
  <si>
    <t>● Control a través de la intervención de la SGT, DGSJ e intervención Delegada
● Verificar el cumplimiento de los procedimientos establecidos.</t>
  </si>
  <si>
    <t xml:space="preserve">● Control a través de la intervención de la SGT, DGSJ e intervención Delegada
</t>
  </si>
  <si>
    <t xml:space="preserve">● Comprobar (SGT, Intervneción y DGSJ) que el medio propio dispone de tarifas aprobadas (y actualizadas cuando proceda), con el nivel de detalle necesario, aplicables para determinar la retribución del encargo. </t>
  </si>
  <si>
    <t>● Comprobar (SGT, Intervención y DGSJ)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</si>
  <si>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(SGT, Intervención Delegada, DGSJ)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</si>
  <si>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xml:space="preserve">No se garantiza la conservación de toda la documentación necesaria para disponer de una pista de auditoría adecuada que permita hacer el seguimiento completo de las actuaciones financiadas. </t>
  </si>
  <si>
    <t>GD.R5</t>
  </si>
  <si>
    <t>GD.R4</t>
  </si>
  <si>
    <t xml:space="preserve">El ejercicio imparcial y objetivo de las funciones del personal que interviene  se ve comprometido por razones familiares, afectivas, de afinidad política o nacional, de interés económico o por cualquier otro motivo directo o indirecto de interés personal </t>
  </si>
  <si>
    <t>GD.R3</t>
  </si>
  <si>
    <t>Realización de la actividad de forma irregular u incumpliendo el procedimiento, trámites o requisitos legalmente establecido para ello.</t>
  </si>
  <si>
    <t>Ejecución irregular de la actividad</t>
  </si>
  <si>
    <t>GD.R2</t>
  </si>
  <si>
    <t>Imputación deliberada de gasto de personal que corresponden a otro proyecto.</t>
  </si>
  <si>
    <t>Asignación incorrecta deliberada de costes de mano de obra</t>
  </si>
  <si>
    <t>GD.R1</t>
  </si>
  <si>
    <r>
      <t xml:space="preserve">5: EVALUACIÓN DE LA EXPOSICIÓN A RIESGOS DE FRAUDE ESPECÍFICOS - </t>
    </r>
    <r>
      <rPr>
        <b/>
        <u/>
        <sz val="12"/>
        <color theme="1"/>
        <rFont val="Calibri"/>
        <family val="2"/>
        <scheme val="minor"/>
      </rPr>
      <t>GESTIÓN DIRECTA DE OPERACIONES</t>
    </r>
  </si>
  <si>
    <t>GD.I.C.X</t>
  </si>
  <si>
    <t>GD.I.1.X</t>
  </si>
  <si>
    <t xml:space="preserve">● Control del gestor
● Fiscalización del gasto
● Auditorías y control financiero
</t>
  </si>
  <si>
    <t>GD.I.C.4</t>
  </si>
  <si>
    <r>
      <t xml:space="preserve">Imputación de gastos fuera del periodo de ejecución de proyecto
</t>
    </r>
    <r>
      <rPr>
        <sz val="9"/>
        <rFont val="Calibri"/>
        <family val="2"/>
        <scheme val="minor"/>
      </rPr>
      <t>Existen gastos contraídos en concepto de actividades que han sido realizadas de forma efectiva fuera del plazo de ejecución de la operación.</t>
    </r>
  </si>
  <si>
    <t>GD.I.1.4</t>
  </si>
  <si>
    <t>GD.I.C.3</t>
  </si>
  <si>
    <r>
      <t xml:space="preserve">Gastos reclamados para personal inexistente
</t>
    </r>
    <r>
      <rPr>
        <i/>
        <sz val="9"/>
        <rFont val="Calibri"/>
        <family val="2"/>
        <scheme val="minor"/>
      </rPr>
      <t xml:space="preserve">
</t>
    </r>
    <r>
      <rPr>
        <sz val="9"/>
        <rFont val="Calibri"/>
        <family val="2"/>
        <scheme val="minor"/>
      </rPr>
      <t>Se reclaman gastos de personal cuando en realidad no existen o no se ha destinado a la ejecución de la operación.</t>
    </r>
  </si>
  <si>
    <t>GD.I.1.3</t>
  </si>
  <si>
    <t>GD.I.C.2</t>
  </si>
  <si>
    <r>
      <rPr>
        <b/>
        <i/>
        <sz val="9"/>
        <rFont val="Calibri"/>
        <family val="2"/>
        <scheme val="minor"/>
      </rPr>
      <t xml:space="preserve">Tarifa coste/hora inadecuada 
</t>
    </r>
    <r>
      <rPr>
        <sz val="9"/>
        <rFont val="Calibri"/>
        <family val="2"/>
        <scheme val="minor"/>
      </rPr>
      <t xml:space="preserve">Aplicación incorrecta de las tarifas aplicadas en la operación. </t>
    </r>
  </si>
  <si>
    <t>GD.I.1.2</t>
  </si>
  <si>
    <t>GD.I.C.1</t>
  </si>
  <si>
    <r>
      <rPr>
        <b/>
        <i/>
        <sz val="9"/>
        <rFont val="Calibri"/>
        <family val="2"/>
        <scheme val="minor"/>
      </rPr>
      <t>Asignación de costes de personal no imputables al proyecto financiado</t>
    </r>
    <r>
      <rPr>
        <sz val="9"/>
        <rFont val="Calibri"/>
        <family val="2"/>
        <scheme val="minor"/>
      </rPr>
      <t xml:space="preserve">
Se dispone en los procedimientos internos de un registro tiempo/horario de su personal dedicado a la operación.</t>
    </r>
  </si>
  <si>
    <t>GD.I.1.1</t>
  </si>
  <si>
    <t>GD.C.2.X</t>
  </si>
  <si>
    <t>GD.I.2.X</t>
  </si>
  <si>
    <t xml:space="preserve">● Control del gestor.
●  Fiscalización del gasto.
● Auditorías y control financiero.
</t>
  </si>
  <si>
    <t>GD.C.2.2</t>
  </si>
  <si>
    <r>
      <t xml:space="preserve">Inadecuada realización de entrega de bien o servicio. 
</t>
    </r>
    <r>
      <rPr>
        <sz val="9"/>
        <rFont val="Calibri"/>
        <family val="2"/>
        <scheme val="minor"/>
      </rPr>
      <t xml:space="preserve">No se cumple satisfactoriamente la entrega del bien o el servicio para la que se llevo a cabo la actividad. </t>
    </r>
    <r>
      <rPr>
        <i/>
        <sz val="9"/>
        <rFont val="Calibri"/>
        <family val="2"/>
        <scheme val="minor"/>
      </rPr>
      <t xml:space="preserve">
</t>
    </r>
  </si>
  <si>
    <t>GD.I.2.2</t>
  </si>
  <si>
    <t>GD.C.2.1</t>
  </si>
  <si>
    <r>
      <rPr>
        <b/>
        <i/>
        <sz val="9"/>
        <rFont val="Calibri"/>
        <family val="2"/>
        <scheme val="minor"/>
      </rPr>
      <t>Retrasos injustificados en plazos de entrega</t>
    </r>
    <r>
      <rPr>
        <sz val="9"/>
        <rFont val="Calibri"/>
        <family val="2"/>
        <scheme val="minor"/>
      </rPr>
      <t xml:space="preserve">. 
Demoras excesivas en los plazos de entrega que pueden sugerir que esta sucediendo algo inusual o sospechoso. 
</t>
    </r>
  </si>
  <si>
    <t>GD.I.2.1</t>
  </si>
  <si>
    <t xml:space="preserve">Ejecución irregular de la actividad </t>
  </si>
  <si>
    <t>GD.C. 3.X</t>
  </si>
  <si>
    <t>GD.I. 3.X</t>
  </si>
  <si>
    <t xml:space="preserve">● Firma del DACI por el personal con funciones decisorias
</t>
  </si>
  <si>
    <t>GD.C. 3.1</t>
  </si>
  <si>
    <r>
      <rPr>
        <b/>
        <i/>
        <sz val="9"/>
        <rFont val="Calibri"/>
        <family val="2"/>
        <scheme val="minor"/>
      </rPr>
      <t xml:space="preserve">Existencia de conflicto de interés del personal con funciones decisorias en el procedimiento de adjudicación
</t>
    </r>
    <r>
      <rPr>
        <sz val="9"/>
        <rFont val="Calibri"/>
        <family val="2"/>
        <scheme val="minor"/>
      </rPr>
      <t xml:space="preserve">Existencia de algún tipo de vinculación entre las partes que puede dar lugar a conflictos de interés. </t>
    </r>
  </si>
  <si>
    <t>GD.I. 3.1</t>
  </si>
  <si>
    <t>GD.C. 4.X</t>
  </si>
  <si>
    <t>GD.I. 4.X</t>
  </si>
  <si>
    <t>GD.C. 4.1</t>
  </si>
  <si>
    <r>
      <rPr>
        <b/>
        <i/>
        <sz val="9"/>
        <rFont val="Calibri"/>
        <family val="2"/>
        <scheme val="minor"/>
      </rPr>
      <t xml:space="preserve">Falsedad documental
</t>
    </r>
    <r>
      <rPr>
        <sz val="9"/>
        <rFont val="Calibri"/>
        <family val="2"/>
        <scheme val="minor"/>
      </rPr>
      <t>Presentación de documentos o declaraciones falsas.</t>
    </r>
  </si>
  <si>
    <t>GD.I. 4.1</t>
  </si>
  <si>
    <t>GD.C. 5.X</t>
  </si>
  <si>
    <t>● Control del gestor. 
● Participación DG F.Pública/ DG Educación.
● Fiscalización del gasto. 
● Auditorías y control financiero</t>
  </si>
  <si>
    <t>GD.C. 5.1</t>
  </si>
  <si>
    <r>
      <t xml:space="preserve">Pérdida de pista de auditoría o de la documentación justificativa exigida por la normativa.
</t>
    </r>
    <r>
      <rPr>
        <sz val="9"/>
        <rFont val="Calibri"/>
        <family val="2"/>
        <scheme val="minor"/>
      </rPr>
      <t xml:space="preserve">No quedan documentados los procesos que permiten garantizar la pista de auditoría en las distintas fases de la operación. </t>
    </r>
  </si>
  <si>
    <t>GD.I. 5.1</t>
  </si>
  <si>
    <t xml:space="preserve">Pérdida de pista de auditoría.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</si>
</sst>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i/>
      <sz val="9"/>
      <name val="Calibri"/>
      <family val="2"/>
      <scheme val="minor"/>
    </font>
  </fonts>
  <fills count="1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rgb="FFFFCC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8">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15" borderId="1" xfId="1" applyFont="1" applyFill="1" applyBorder="1" applyAlignment="1">
      <alignment horizontal="left"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4" fillId="0" borderId="0" xfId="1" applyFont="1"/>
    <xf numFmtId="0" fontId="34"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6"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7"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12" fillId="9" borderId="2" xfId="1" applyFont="1" applyFill="1" applyBorder="1" applyAlignment="1">
      <alignment horizontal="center" vertical="center" wrapText="1"/>
    </xf>
    <xf numFmtId="0" fontId="17" fillId="0" borderId="1" xfId="1" applyFont="1" applyBorder="1" applyAlignment="1">
      <alignment horizontal="center" vertical="center" wrapText="1"/>
    </xf>
    <xf numFmtId="0" fontId="12" fillId="18" borderId="1" xfId="1" applyFont="1" applyFill="1" applyBorder="1" applyAlignment="1">
      <alignment horizontal="center" vertical="center"/>
    </xf>
    <xf numFmtId="0" fontId="12" fillId="18" borderId="6" xfId="1" applyFont="1" applyFill="1" applyBorder="1" applyAlignment="1">
      <alignment horizontal="center" vertical="center"/>
    </xf>
    <xf numFmtId="0" fontId="30" fillId="4" borderId="1"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17" fillId="0" borderId="15" xfId="1" applyFont="1" applyFill="1" applyBorder="1" applyAlignment="1">
      <alignment horizontal="center" vertical="center" wrapText="1"/>
    </xf>
    <xf numFmtId="0" fontId="10" fillId="0" borderId="18" xfId="0" applyFont="1" applyBorder="1" applyAlignment="1">
      <alignment vertical="center" wrapText="1"/>
    </xf>
    <xf numFmtId="0" fontId="13" fillId="4" borderId="1" xfId="0" applyFont="1" applyFill="1" applyBorder="1" applyAlignment="1">
      <alignment horizontal="left" vertical="top"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0" fillId="0" borderId="0" xfId="0" applyFont="1" applyAlignment="1" applyProtection="1">
      <alignment vertical="top" wrapText="1"/>
    </xf>
    <xf numFmtId="0" fontId="0" fillId="0" borderId="0" xfId="0" applyAlignment="1">
      <alignment vertical="top"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xf numFmtId="0" fontId="12" fillId="18" borderId="12" xfId="1" applyFont="1" applyFill="1" applyBorder="1" applyAlignment="1">
      <alignment horizontal="center" vertical="center"/>
    </xf>
    <xf numFmtId="0" fontId="10" fillId="18" borderId="13" xfId="1" applyFont="1" applyFill="1" applyBorder="1" applyAlignment="1">
      <alignment horizontal="center" vertical="center"/>
    </xf>
    <xf numFmtId="0" fontId="12" fillId="18" borderId="15" xfId="1" applyFont="1" applyFill="1" applyBorder="1" applyAlignment="1">
      <alignment horizontal="center" vertical="center" wrapText="1"/>
    </xf>
    <xf numFmtId="0" fontId="12" fillId="18" borderId="13" xfId="1" applyFont="1" applyFill="1" applyBorder="1" applyAlignment="1">
      <alignment horizontal="center" vertical="center" wrapText="1"/>
    </xf>
  </cellXfs>
  <cellStyles count="3">
    <cellStyle name="Hipervínculo" xfId="2" builtinId="8"/>
    <cellStyle name="Normal" xfId="0" builtinId="0"/>
    <cellStyle name="Normal 2" xfId="1"/>
  </cellStyles>
  <dxfs count="1106">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428625</xdr:colOff>
      <xdr:row>18</xdr:row>
      <xdr:rowOff>104774</xdr:rowOff>
    </xdr:from>
    <xdr:to>
      <xdr:col>7</xdr:col>
      <xdr:colOff>85726</xdr:colOff>
      <xdr:row>28</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21</xdr:row>
      <xdr:rowOff>57150</xdr:rowOff>
    </xdr:from>
    <xdr:to>
      <xdr:col>9</xdr:col>
      <xdr:colOff>38101</xdr:colOff>
      <xdr:row>31</xdr:row>
      <xdr:rowOff>57151</xdr:rowOff>
    </xdr:to>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16</xdr:row>
      <xdr:rowOff>38100</xdr:rowOff>
    </xdr:from>
    <xdr:to>
      <xdr:col>10</xdr:col>
      <xdr:colOff>352426</xdr:colOff>
      <xdr:row>24</xdr:row>
      <xdr:rowOff>38101</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17</xdr:row>
      <xdr:rowOff>123825</xdr:rowOff>
    </xdr:from>
    <xdr:to>
      <xdr:col>8</xdr:col>
      <xdr:colOff>485776</xdr:colOff>
      <xdr:row>27</xdr:row>
      <xdr:rowOff>123826</xdr:rowOff>
    </xdr:to>
    <xdr:sp macro="" textlink="">
      <xdr:nvSpPr>
        <xdr:cNvPr id="3" name="CuadroTexto 2">
          <a:extLst>
            <a:ext uri="{FF2B5EF4-FFF2-40B4-BE49-F238E27FC236}">
              <a16:creationId xmlns:a16="http://schemas.microsoft.com/office/drawing/2014/main" id="{00000000-0008-0000-2200-000003000000}"/>
            </a:ext>
          </a:extLst>
        </xdr:cNvPr>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552450</xdr:colOff>
      <xdr:row>14</xdr:row>
      <xdr:rowOff>123825</xdr:rowOff>
    </xdr:from>
    <xdr:to>
      <xdr:col>8</xdr:col>
      <xdr:colOff>485776</xdr:colOff>
      <xdr:row>24</xdr:row>
      <xdr:rowOff>123826</xdr:rowOff>
    </xdr:to>
    <xdr:sp macro="" textlink="">
      <xdr:nvSpPr>
        <xdr:cNvPr id="2" name="CuadroTexto 1">
          <a:extLst>
            <a:ext uri="{FF2B5EF4-FFF2-40B4-BE49-F238E27FC236}">
              <a16:creationId xmlns:a16="http://schemas.microsoft.com/office/drawing/2014/main" id="{00000000-0008-0000-2200-000003000000}"/>
            </a:ext>
          </a:extLst>
        </xdr:cNvPr>
        <xdr:cNvSpPr txBox="1"/>
      </xdr:nvSpPr>
      <xdr:spPr>
        <a:xfrm>
          <a:off x="1133475" y="2790825"/>
          <a:ext cx="4000501" cy="1905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exo-i.-matriz-pma-prtr-sn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 val="1. Subvenciones (S)"/>
      <sheetName val="S.R1"/>
      <sheetName val="S.R2"/>
      <sheetName val="S.R3"/>
      <sheetName val="S.R4"/>
      <sheetName val="S.R5"/>
      <sheetName val="S.R6"/>
      <sheetName val="S.R7"/>
      <sheetName val="S.R8"/>
      <sheetName val="S.R9"/>
      <sheetName val="2. Contratación (C)"/>
      <sheetName val="C.R1"/>
      <sheetName val="C.R2"/>
      <sheetName val="C.R3"/>
      <sheetName val="C.R4"/>
      <sheetName val="C.R5"/>
      <sheetName val="C.R6"/>
      <sheetName val="C.R7"/>
      <sheetName val="C.R8"/>
      <sheetName val="C.R9"/>
      <sheetName val="C.R10"/>
      <sheetName val="C.R11"/>
      <sheetName val="3. Convenios (CV)"/>
      <sheetName val="CV.R1"/>
      <sheetName val="CV.R2"/>
      <sheetName val="CV.R3"/>
      <sheetName val="CV.R4"/>
      <sheetName val="CV.R5"/>
      <sheetName val="CV.R6"/>
      <sheetName val="CV.R7"/>
      <sheetName val="4. Medios Propios (MP)"/>
      <sheetName val="MP.R1"/>
      <sheetName val="MP.R2"/>
      <sheetName val="MP.R3"/>
      <sheetName val="MP.R4"/>
      <sheetName val="MP.R5"/>
      <sheetName val="MP.R6"/>
      <sheetName val="MP.R7"/>
      <sheetName val="MP.R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6">
          <cell r="N16">
            <v>1.6</v>
          </cell>
          <cell r="V16">
            <v>1.6</v>
          </cell>
        </row>
      </sheetData>
      <sheetData sheetId="33">
        <row r="13">
          <cell r="N13">
            <v>1</v>
          </cell>
          <cell r="V13">
            <v>1</v>
          </cell>
        </row>
      </sheetData>
      <sheetData sheetId="34">
        <row r="14">
          <cell r="N14">
            <v>1</v>
          </cell>
          <cell r="V14">
            <v>1</v>
          </cell>
        </row>
      </sheetData>
      <sheetData sheetId="35">
        <row r="16">
          <cell r="N16">
            <v>1</v>
          </cell>
          <cell r="V16">
            <v>1</v>
          </cell>
        </row>
      </sheetData>
      <sheetData sheetId="36">
        <row r="16">
          <cell r="N16">
            <v>1</v>
          </cell>
          <cell r="V16">
            <v>1</v>
          </cell>
        </row>
      </sheetData>
      <sheetData sheetId="37"/>
      <sheetData sheetId="38"/>
      <sheetData sheetId="3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zoomScaleNormal="100" workbookViewId="0">
      <selection activeCell="H19" sqref="H19"/>
    </sheetView>
  </sheetViews>
  <sheetFormatPr baseColWidth="10" defaultColWidth="9.140625" defaultRowHeight="15" x14ac:dyDescent="0.25"/>
  <cols>
    <col min="2" max="2" width="43.5703125" customWidth="1"/>
    <col min="3" max="3" width="12.85546875" customWidth="1"/>
    <col min="4" max="4" width="35.28515625" customWidth="1"/>
    <col min="5" max="5" width="30.85546875" customWidth="1"/>
    <col min="7" max="7" width="11.5703125" customWidth="1"/>
  </cols>
  <sheetData>
    <row r="1" spans="1:16" ht="18.75" x14ac:dyDescent="0.3">
      <c r="A1" s="196" t="s">
        <v>57</v>
      </c>
      <c r="B1" s="197"/>
      <c r="C1" s="197"/>
      <c r="D1" s="197"/>
      <c r="E1" s="197"/>
      <c r="F1" s="1"/>
      <c r="G1" s="1"/>
      <c r="H1" s="1"/>
      <c r="I1" s="1"/>
      <c r="J1" s="1"/>
      <c r="K1" s="1"/>
      <c r="L1" s="1"/>
      <c r="M1" s="1"/>
      <c r="N1" s="1"/>
      <c r="O1" s="1"/>
      <c r="P1" s="1"/>
    </row>
    <row r="2" spans="1:16" ht="18.75" x14ac:dyDescent="0.3">
      <c r="A2" s="2"/>
      <c r="B2" s="148"/>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699</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98" t="s">
        <v>650</v>
      </c>
      <c r="C10" s="197"/>
      <c r="D10" s="197"/>
      <c r="E10" s="197"/>
      <c r="F10" s="5"/>
      <c r="G10" s="1"/>
      <c r="H10" s="1"/>
      <c r="I10" s="1"/>
      <c r="J10" s="1"/>
      <c r="K10" s="1"/>
      <c r="L10" s="1"/>
      <c r="M10" s="1"/>
      <c r="N10" s="1"/>
      <c r="O10" s="1"/>
      <c r="P10" s="1"/>
    </row>
    <row r="11" spans="1:16" ht="24" customHeight="1" x14ac:dyDescent="0.3">
      <c r="A11" s="4"/>
      <c r="B11" s="197"/>
      <c r="C11" s="197"/>
      <c r="D11" s="197"/>
      <c r="E11" s="197"/>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97" t="s">
        <v>662</v>
      </c>
      <c r="C13" s="197"/>
      <c r="D13" s="197"/>
      <c r="E13" s="197"/>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97" t="s">
        <v>663</v>
      </c>
      <c r="C15" s="197"/>
      <c r="D15" s="197"/>
      <c r="E15" s="197"/>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99" t="s">
        <v>651</v>
      </c>
      <c r="C17" s="200"/>
      <c r="D17" s="200"/>
      <c r="E17" s="200"/>
      <c r="F17" s="5"/>
      <c r="G17" s="1"/>
      <c r="H17" s="1"/>
      <c r="I17" s="1"/>
      <c r="J17" s="1"/>
      <c r="K17" s="1"/>
      <c r="L17" s="1"/>
      <c r="M17" s="1"/>
      <c r="N17" s="1"/>
      <c r="O17" s="1"/>
      <c r="P17" s="1"/>
    </row>
    <row r="18" spans="1:16" ht="18.75" x14ac:dyDescent="0.3">
      <c r="A18" s="4"/>
      <c r="B18" s="200"/>
      <c r="C18" s="200"/>
      <c r="D18" s="200"/>
      <c r="E18" s="200"/>
      <c r="F18" s="5"/>
      <c r="G18" s="1"/>
      <c r="H18" s="1"/>
      <c r="I18" s="1"/>
      <c r="J18" s="1"/>
      <c r="K18" s="1"/>
      <c r="L18" s="1"/>
      <c r="M18" s="1"/>
      <c r="N18" s="1"/>
      <c r="O18" s="1"/>
      <c r="P18" s="1"/>
    </row>
    <row r="19" spans="1:16" ht="52.5" customHeight="1" x14ac:dyDescent="0.3">
      <c r="A19" s="4"/>
      <c r="B19" s="200"/>
      <c r="C19" s="200"/>
      <c r="D19" s="200"/>
      <c r="E19" s="200"/>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98" t="s">
        <v>301</v>
      </c>
      <c r="D27" s="197"/>
      <c r="E27" s="197"/>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120" x14ac:dyDescent="0.3">
      <c r="A29" s="8"/>
      <c r="B29" s="9"/>
      <c r="C29" s="11">
        <v>1</v>
      </c>
      <c r="D29" s="12" t="s">
        <v>7</v>
      </c>
      <c r="E29" s="13" t="s">
        <v>306</v>
      </c>
      <c r="F29" s="4"/>
      <c r="G29" s="2"/>
      <c r="H29" s="1"/>
      <c r="I29" s="1"/>
      <c r="J29" s="4"/>
      <c r="K29" s="1"/>
      <c r="L29" s="1"/>
      <c r="M29" s="1"/>
      <c r="N29" s="10"/>
      <c r="O29" s="1"/>
      <c r="P29" s="1"/>
    </row>
    <row r="30" spans="1:16" ht="150" x14ac:dyDescent="0.3">
      <c r="A30" s="8"/>
      <c r="B30" s="9"/>
      <c r="C30" s="11">
        <v>2</v>
      </c>
      <c r="D30" s="12" t="s">
        <v>8</v>
      </c>
      <c r="E30" s="13" t="s">
        <v>318</v>
      </c>
      <c r="F30" s="4"/>
      <c r="G30" s="2"/>
      <c r="H30" s="1"/>
      <c r="I30" s="1"/>
      <c r="J30" s="4"/>
      <c r="K30" s="1"/>
      <c r="L30" s="1"/>
      <c r="M30" s="1"/>
      <c r="N30" s="10"/>
      <c r="O30" s="1"/>
      <c r="P30" s="1"/>
    </row>
    <row r="31" spans="1:16" ht="210" x14ac:dyDescent="0.3">
      <c r="A31" s="8"/>
      <c r="B31" s="9"/>
      <c r="C31" s="11">
        <v>3</v>
      </c>
      <c r="D31" s="12" t="s">
        <v>9</v>
      </c>
      <c r="E31" s="13" t="s">
        <v>319</v>
      </c>
      <c r="F31" s="4"/>
      <c r="G31" s="2"/>
      <c r="H31" s="1"/>
      <c r="I31" s="1"/>
      <c r="J31" s="4"/>
      <c r="K31" s="1"/>
      <c r="L31" s="1"/>
      <c r="M31" s="1"/>
      <c r="N31" s="10"/>
      <c r="O31" s="1"/>
      <c r="P31" s="1"/>
    </row>
    <row r="32" spans="1:16" ht="195" x14ac:dyDescent="0.3">
      <c r="A32" s="8"/>
      <c r="B32" s="9"/>
      <c r="C32" s="11">
        <v>4</v>
      </c>
      <c r="D32" s="12" t="s">
        <v>10</v>
      </c>
      <c r="E32" s="13" t="s">
        <v>307</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83" t="s">
        <v>700</v>
      </c>
      <c r="D41" s="184"/>
      <c r="E41" s="184"/>
      <c r="F41" s="4"/>
      <c r="G41" s="2"/>
      <c r="H41" s="1"/>
      <c r="I41" s="1"/>
      <c r="J41" s="1"/>
      <c r="K41" s="1"/>
      <c r="L41" s="1"/>
      <c r="M41" s="1"/>
      <c r="N41" s="1"/>
      <c r="O41" s="1"/>
      <c r="P41" s="1"/>
    </row>
    <row r="42" spans="1:16" ht="27.75" customHeight="1" x14ac:dyDescent="0.3">
      <c r="A42" s="8"/>
      <c r="B42" s="9"/>
      <c r="C42" s="184"/>
      <c r="D42" s="184"/>
      <c r="E42" s="184"/>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652</v>
      </c>
      <c r="C44" s="183" t="s">
        <v>308</v>
      </c>
      <c r="D44" s="184"/>
      <c r="E44" s="184"/>
      <c r="F44" s="4"/>
      <c r="G44" s="2"/>
      <c r="H44" s="1"/>
      <c r="I44" s="1"/>
      <c r="J44" s="1"/>
      <c r="K44" s="1"/>
      <c r="L44" s="1"/>
      <c r="M44" s="1"/>
      <c r="N44" s="1"/>
      <c r="O44" s="1"/>
      <c r="P44" s="1"/>
    </row>
    <row r="45" spans="1:16" ht="15" customHeight="1" x14ac:dyDescent="0.3">
      <c r="A45" s="2"/>
      <c r="B45" s="9"/>
      <c r="C45" s="184"/>
      <c r="D45" s="184"/>
      <c r="E45" s="184"/>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653</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85" t="s">
        <v>654</v>
      </c>
      <c r="D49" s="184"/>
      <c r="E49" s="184"/>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300</v>
      </c>
      <c r="C53" s="183" t="s">
        <v>655</v>
      </c>
      <c r="D53" s="184"/>
      <c r="E53" s="184"/>
      <c r="F53" s="2"/>
      <c r="G53" s="2"/>
      <c r="H53" s="1"/>
      <c r="I53" s="1"/>
      <c r="J53" s="1"/>
      <c r="K53" s="1"/>
      <c r="L53" s="1"/>
      <c r="M53" s="1"/>
      <c r="N53" s="1"/>
      <c r="O53" s="1"/>
      <c r="P53" s="1"/>
    </row>
    <row r="54" spans="1:16" ht="18.75" x14ac:dyDescent="0.3">
      <c r="A54" s="2"/>
      <c r="B54" s="9"/>
      <c r="C54" s="150"/>
      <c r="D54" s="150"/>
      <c r="E54" s="150"/>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93" t="s">
        <v>329</v>
      </c>
      <c r="C58" s="194"/>
      <c r="D58" s="195"/>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86" t="s">
        <v>656</v>
      </c>
      <c r="C60" s="187"/>
      <c r="D60" s="187"/>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81" t="s">
        <v>657</v>
      </c>
      <c r="C62" s="182"/>
      <c r="D62" s="182"/>
      <c r="E62" s="182"/>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78" t="s">
        <v>330</v>
      </c>
      <c r="D64" s="179"/>
      <c r="E64" s="180"/>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91" t="s">
        <v>22</v>
      </c>
      <c r="C66" s="192" t="s">
        <v>701</v>
      </c>
      <c r="D66" s="179"/>
      <c r="E66" s="180"/>
      <c r="F66" s="2"/>
      <c r="G66" s="2"/>
      <c r="H66" s="1"/>
      <c r="I66" s="1"/>
      <c r="J66" s="1"/>
      <c r="K66" s="1"/>
      <c r="L66" s="1"/>
      <c r="M66" s="1"/>
      <c r="N66" s="1"/>
      <c r="O66" s="1"/>
      <c r="P66" s="1"/>
    </row>
    <row r="67" spans="1:16" ht="45.75" customHeight="1" x14ac:dyDescent="0.3">
      <c r="A67" s="1"/>
      <c r="B67" s="191"/>
      <c r="C67" s="192" t="s">
        <v>702</v>
      </c>
      <c r="D67" s="179"/>
      <c r="E67" s="180"/>
      <c r="F67" s="2"/>
      <c r="G67" s="2"/>
      <c r="H67" s="1"/>
      <c r="I67" s="1"/>
      <c r="J67" s="1"/>
      <c r="K67" s="1"/>
      <c r="L67" s="1"/>
      <c r="M67" s="1"/>
      <c r="N67" s="1"/>
      <c r="O67" s="1"/>
      <c r="P67" s="1"/>
    </row>
    <row r="68" spans="1:16" ht="61.5" customHeight="1" x14ac:dyDescent="0.3">
      <c r="A68" s="1"/>
      <c r="B68" s="191"/>
      <c r="C68" s="192" t="s">
        <v>658</v>
      </c>
      <c r="D68" s="179"/>
      <c r="E68" s="180"/>
      <c r="F68" s="2"/>
      <c r="G68" s="2"/>
      <c r="H68" s="1"/>
      <c r="I68" s="1"/>
      <c r="J68" s="1"/>
      <c r="K68" s="1"/>
      <c r="L68" s="1"/>
      <c r="M68" s="1"/>
      <c r="N68" s="1"/>
      <c r="O68" s="1"/>
      <c r="P68" s="1"/>
    </row>
    <row r="69" spans="1:16" ht="232.5" customHeight="1" x14ac:dyDescent="0.3">
      <c r="A69" s="1"/>
      <c r="B69" s="191"/>
      <c r="C69" s="192" t="s">
        <v>703</v>
      </c>
      <c r="D69" s="179"/>
      <c r="E69" s="180"/>
      <c r="F69" s="2"/>
      <c r="G69" s="2"/>
      <c r="H69" s="1"/>
      <c r="I69" s="1"/>
      <c r="J69" s="1"/>
      <c r="K69" s="1"/>
      <c r="L69" s="1"/>
      <c r="M69" s="1"/>
      <c r="N69" s="1"/>
      <c r="O69" s="1"/>
      <c r="P69" s="1"/>
    </row>
    <row r="70" spans="1:16" ht="133.5" customHeight="1" x14ac:dyDescent="0.3">
      <c r="A70" s="2"/>
      <c r="B70" s="191"/>
      <c r="C70" s="192" t="s">
        <v>704</v>
      </c>
      <c r="D70" s="179"/>
      <c r="E70" s="180"/>
      <c r="F70" s="2"/>
      <c r="G70" s="2"/>
      <c r="H70" s="1"/>
      <c r="I70" s="1"/>
      <c r="J70" s="1"/>
      <c r="K70" s="1"/>
      <c r="L70" s="1"/>
      <c r="M70" s="1"/>
      <c r="N70" s="1"/>
      <c r="O70" s="1"/>
      <c r="P70" s="1"/>
    </row>
    <row r="71" spans="1:16" ht="51.75" customHeight="1" x14ac:dyDescent="0.3">
      <c r="A71" s="2"/>
      <c r="B71" s="191"/>
      <c r="C71" s="192" t="s">
        <v>659</v>
      </c>
      <c r="D71" s="179"/>
      <c r="E71" s="180"/>
      <c r="F71" s="2"/>
      <c r="G71" s="2"/>
      <c r="H71" s="1"/>
      <c r="I71" s="1"/>
      <c r="J71" s="1"/>
      <c r="K71" s="1"/>
      <c r="L71" s="1"/>
      <c r="M71" s="1"/>
      <c r="N71" s="1"/>
      <c r="O71" s="1"/>
      <c r="P71" s="1"/>
    </row>
    <row r="72" spans="1:16" ht="123.75" customHeight="1" x14ac:dyDescent="0.3">
      <c r="A72" s="2"/>
      <c r="B72" s="191"/>
      <c r="C72" s="192" t="s">
        <v>331</v>
      </c>
      <c r="D72" s="179"/>
      <c r="E72" s="180"/>
      <c r="F72" s="2"/>
      <c r="G72" s="2"/>
      <c r="H72" s="1"/>
      <c r="I72" s="1"/>
      <c r="J72" s="1"/>
      <c r="K72" s="1"/>
      <c r="L72" s="1"/>
      <c r="M72" s="1"/>
      <c r="N72" s="1"/>
      <c r="O72" s="1"/>
      <c r="P72" s="1"/>
    </row>
    <row r="73" spans="1:16" ht="60" customHeight="1" x14ac:dyDescent="0.3">
      <c r="A73" s="2"/>
      <c r="B73" s="191"/>
      <c r="C73" s="192" t="s">
        <v>660</v>
      </c>
      <c r="D73" s="179"/>
      <c r="E73" s="180"/>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661</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324</v>
      </c>
      <c r="B79" s="2"/>
      <c r="C79" s="2"/>
      <c r="D79" s="2"/>
      <c r="E79" s="2"/>
      <c r="F79" s="9" t="s">
        <v>325</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1"/>
      <c r="C81" s="12" t="s">
        <v>24</v>
      </c>
      <c r="D81" s="16" t="s">
        <v>313</v>
      </c>
      <c r="F81" s="172" t="s">
        <v>321</v>
      </c>
      <c r="G81" s="155" t="s">
        <v>322</v>
      </c>
      <c r="H81" s="156">
        <v>4</v>
      </c>
      <c r="I81" s="157"/>
      <c r="J81" s="158"/>
      <c r="K81" s="158"/>
      <c r="L81" s="158"/>
    </row>
    <row r="82" spans="1:12" ht="27" customHeight="1" x14ac:dyDescent="0.25">
      <c r="B82" s="152"/>
      <c r="C82" s="12" t="s">
        <v>25</v>
      </c>
      <c r="D82" s="16" t="s">
        <v>311</v>
      </c>
      <c r="F82" s="173"/>
      <c r="G82" s="155" t="s">
        <v>9</v>
      </c>
      <c r="H82" s="156">
        <v>3</v>
      </c>
      <c r="I82" s="159"/>
      <c r="J82" s="157"/>
      <c r="K82" s="158"/>
      <c r="L82" s="158"/>
    </row>
    <row r="83" spans="1:12" ht="25.5" x14ac:dyDescent="0.25">
      <c r="B83" s="153"/>
      <c r="C83" s="12" t="s">
        <v>26</v>
      </c>
      <c r="D83" s="16" t="s">
        <v>312</v>
      </c>
      <c r="F83" s="173"/>
      <c r="G83" s="155" t="s">
        <v>8</v>
      </c>
      <c r="H83" s="156">
        <v>2</v>
      </c>
      <c r="I83" s="159"/>
      <c r="J83" s="157"/>
      <c r="K83" s="157"/>
      <c r="L83" s="158"/>
    </row>
    <row r="84" spans="1:12" ht="25.5" x14ac:dyDescent="0.25">
      <c r="F84" s="174"/>
      <c r="G84" s="155" t="s">
        <v>7</v>
      </c>
      <c r="H84" s="156">
        <v>1</v>
      </c>
      <c r="I84" s="159"/>
      <c r="J84" s="159"/>
      <c r="K84" s="159"/>
      <c r="L84" s="157"/>
    </row>
    <row r="85" spans="1:12" x14ac:dyDescent="0.25">
      <c r="I85" s="160">
        <v>1</v>
      </c>
      <c r="J85" s="160">
        <v>2</v>
      </c>
      <c r="K85" s="160">
        <v>3</v>
      </c>
      <c r="L85" s="160">
        <v>4</v>
      </c>
    </row>
    <row r="86" spans="1:12" ht="63.75" x14ac:dyDescent="0.25">
      <c r="I86" s="155" t="s">
        <v>13</v>
      </c>
      <c r="J86" s="155" t="s">
        <v>14</v>
      </c>
      <c r="K86" s="155" t="s">
        <v>15</v>
      </c>
      <c r="L86" s="155" t="s">
        <v>16</v>
      </c>
    </row>
    <row r="87" spans="1:12" ht="15" customHeight="1" x14ac:dyDescent="0.25">
      <c r="I87" s="175" t="s">
        <v>323</v>
      </c>
      <c r="J87" s="176"/>
      <c r="K87" s="176"/>
      <c r="L87" s="177"/>
    </row>
    <row r="89" spans="1:12" x14ac:dyDescent="0.25">
      <c r="A89" s="3" t="s">
        <v>302</v>
      </c>
    </row>
    <row r="91" spans="1:12" ht="409.5" customHeight="1" x14ac:dyDescent="0.25">
      <c r="A91" s="190" t="s">
        <v>715</v>
      </c>
      <c r="B91" s="190"/>
      <c r="C91" s="190"/>
      <c r="D91" s="190"/>
      <c r="E91" s="190"/>
    </row>
    <row r="92" spans="1:12" ht="120.75" customHeight="1" x14ac:dyDescent="0.25">
      <c r="A92" s="190"/>
      <c r="B92" s="190"/>
      <c r="C92" s="190"/>
      <c r="D92" s="190"/>
      <c r="E92" s="190"/>
    </row>
    <row r="95" spans="1:12" x14ac:dyDescent="0.25">
      <c r="A95" s="73" t="s">
        <v>183</v>
      </c>
    </row>
    <row r="97" spans="1:5" ht="48.75" customHeight="1" x14ac:dyDescent="0.25">
      <c r="A97" s="188" t="s">
        <v>184</v>
      </c>
      <c r="B97" s="189"/>
      <c r="C97" s="189"/>
      <c r="D97" s="189"/>
      <c r="E97" s="189"/>
    </row>
    <row r="100" spans="1:5" x14ac:dyDescent="0.25">
      <c r="A100" s="71"/>
    </row>
    <row r="101" spans="1:5" x14ac:dyDescent="0.25">
      <c r="A101" s="72"/>
    </row>
  </sheetData>
  <mergeCells count="27">
    <mergeCell ref="C41:E42"/>
    <mergeCell ref="C44:E45"/>
    <mergeCell ref="A1:E1"/>
    <mergeCell ref="B10:E11"/>
    <mergeCell ref="B13:E13"/>
    <mergeCell ref="B15:E15"/>
    <mergeCell ref="B17:E19"/>
    <mergeCell ref="C27:E27"/>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F81:F84"/>
    <mergeCell ref="I87:L87"/>
    <mergeCell ref="C64:E64"/>
    <mergeCell ref="B62:E62"/>
    <mergeCell ref="C53:E53"/>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topLeftCell="J10" zoomScaleNormal="100" zoomScaleSheetLayoutView="100" workbookViewId="0">
      <selection activeCell="L11" sqref="L11"/>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22" t="s">
        <v>30</v>
      </c>
      <c r="H4" s="109" t="s">
        <v>38</v>
      </c>
      <c r="I4" s="123" t="s">
        <v>58</v>
      </c>
      <c r="J4" s="24"/>
      <c r="K4" s="24"/>
      <c r="L4" s="38" t="s">
        <v>39</v>
      </c>
      <c r="M4" s="38" t="s">
        <v>40</v>
      </c>
      <c r="N4" s="24"/>
      <c r="O4" s="24"/>
    </row>
    <row r="5" spans="1:22" s="41" customFormat="1" ht="54" customHeight="1" thickBot="1" x14ac:dyDescent="0.25">
      <c r="A5" s="103"/>
      <c r="B5" s="104"/>
      <c r="C5" s="216" t="str">
        <f>'1. Subvenciones (S)'!A14</f>
        <v>S.R8</v>
      </c>
      <c r="D5" s="217"/>
      <c r="E5" s="220" t="str">
        <f>'1. Subvenciones (S)'!B14</f>
        <v>Incumplimiento de las obligaciones en materia de información, comunicación y publicidad</v>
      </c>
      <c r="F5" s="221"/>
      <c r="G5" s="119" t="str">
        <f>'1. Subvenciones (S)'!C14</f>
        <v>No se cumple lo estipulado en la normativa nacional o europea respecto a las obligaciones de información y publicidad.</v>
      </c>
      <c r="H5" s="39">
        <f>'1. Subvenciones (S)'!D14</f>
        <v>0</v>
      </c>
      <c r="I5" s="52">
        <f>'1. Subvenciones (S)'!E14</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276" x14ac:dyDescent="0.2">
      <c r="A10" s="121" t="s">
        <v>388</v>
      </c>
      <c r="B10" s="49" t="s">
        <v>169</v>
      </c>
      <c r="C10" s="112">
        <v>2</v>
      </c>
      <c r="D10" s="112">
        <v>3</v>
      </c>
      <c r="E10" s="118">
        <f>C10*D10</f>
        <v>6</v>
      </c>
      <c r="F10" s="121" t="s">
        <v>391</v>
      </c>
      <c r="G10" s="43" t="s">
        <v>736</v>
      </c>
      <c r="H10" s="113" t="s">
        <v>36</v>
      </c>
      <c r="I10" s="113" t="s">
        <v>37</v>
      </c>
      <c r="J10" s="112">
        <v>-1</v>
      </c>
      <c r="K10" s="112">
        <v>-2</v>
      </c>
      <c r="L10" s="120">
        <f t="shared" ref="L10:M12" si="0">IF(ISNUMBER(C10),IF(C10+J10&gt;1,C10+J10,1),"")</f>
        <v>1</v>
      </c>
      <c r="M10" s="120">
        <f t="shared" si="0"/>
        <v>1</v>
      </c>
      <c r="N10" s="118">
        <f>L10*M10</f>
        <v>1</v>
      </c>
      <c r="O10" s="115"/>
      <c r="P10" s="115"/>
      <c r="Q10" s="115"/>
      <c r="R10" s="112"/>
      <c r="S10" s="112"/>
      <c r="T10" s="120">
        <f>IF(ISNUMBER($L10),IF($L10+R10&gt;1,$L10+R10,1),"")</f>
        <v>1</v>
      </c>
      <c r="U10" s="120">
        <f>IF(ISNUMBER($M10),IF($M10+S10&gt;1,$M10+S10,1),"")</f>
        <v>1</v>
      </c>
      <c r="V10" s="118">
        <f>T10*U10</f>
        <v>1</v>
      </c>
    </row>
    <row r="11" spans="1:22" ht="96" customHeight="1" x14ac:dyDescent="0.2">
      <c r="A11" s="136" t="s">
        <v>389</v>
      </c>
      <c r="B11" s="49" t="s">
        <v>256</v>
      </c>
      <c r="C11" s="112">
        <v>2</v>
      </c>
      <c r="D11" s="112">
        <v>1</v>
      </c>
      <c r="E11" s="118">
        <f t="shared" ref="E11:E12" si="1">C11*D11</f>
        <v>2</v>
      </c>
      <c r="F11" s="136" t="s">
        <v>392</v>
      </c>
      <c r="G11" s="43" t="s">
        <v>255</v>
      </c>
      <c r="H11" s="113" t="s">
        <v>36</v>
      </c>
      <c r="I11" s="113" t="s">
        <v>37</v>
      </c>
      <c r="J11" s="112">
        <v>-1</v>
      </c>
      <c r="K11" s="112">
        <v>-1</v>
      </c>
      <c r="L11" s="120">
        <f t="shared" si="0"/>
        <v>1</v>
      </c>
      <c r="M11" s="120">
        <f t="shared" si="0"/>
        <v>1</v>
      </c>
      <c r="N11" s="118">
        <f t="shared" ref="N11:N12" si="2">L11*M11</f>
        <v>1</v>
      </c>
      <c r="O11" s="115"/>
      <c r="P11" s="115"/>
      <c r="Q11" s="115"/>
      <c r="R11" s="112"/>
      <c r="S11" s="112"/>
      <c r="T11" s="120">
        <f t="shared" ref="T11:T12" si="3">IF(ISNUMBER($L11),IF($L11+R11&gt;1,$L11+R11,1),"")</f>
        <v>1</v>
      </c>
      <c r="U11" s="120">
        <f t="shared" ref="U11:U12" si="4">IF(ISNUMBER($M11),IF($M11+S11&gt;1,$M11+S11,1),"")</f>
        <v>1</v>
      </c>
      <c r="V11" s="118">
        <f t="shared" ref="V11:V12" si="5">T11*U11</f>
        <v>1</v>
      </c>
    </row>
    <row r="12" spans="1:22" ht="72" customHeight="1" x14ac:dyDescent="0.2">
      <c r="A12" s="113" t="s">
        <v>390</v>
      </c>
      <c r="B12" s="114" t="s">
        <v>335</v>
      </c>
      <c r="C12" s="113"/>
      <c r="D12" s="113"/>
      <c r="E12" s="118">
        <f t="shared" si="1"/>
        <v>0</v>
      </c>
      <c r="F12" s="113" t="s">
        <v>393</v>
      </c>
      <c r="G12" s="114" t="s">
        <v>77</v>
      </c>
      <c r="H12" s="113"/>
      <c r="I12" s="113"/>
      <c r="J12" s="113"/>
      <c r="K12" s="113"/>
      <c r="L12" s="120" t="str">
        <f t="shared" si="0"/>
        <v/>
      </c>
      <c r="M12" s="120" t="str">
        <f t="shared" si="0"/>
        <v/>
      </c>
      <c r="N12" s="118" t="e">
        <f t="shared" si="2"/>
        <v>#VALUE!</v>
      </c>
      <c r="O12" s="114" t="s">
        <v>77</v>
      </c>
      <c r="P12" s="116"/>
      <c r="Q12" s="116"/>
      <c r="R12" s="113"/>
      <c r="S12" s="113"/>
      <c r="T12" s="120" t="str">
        <f t="shared" si="3"/>
        <v/>
      </c>
      <c r="U12" s="120" t="str">
        <f t="shared" si="4"/>
        <v/>
      </c>
      <c r="V12" s="118" t="e">
        <f t="shared" si="5"/>
        <v>#VALUE!</v>
      </c>
    </row>
    <row r="13" spans="1:22" ht="48" customHeight="1" x14ac:dyDescent="0.2">
      <c r="D13" s="124" t="s">
        <v>208</v>
      </c>
      <c r="E13" s="117">
        <f>ROUND(SUM(E10:E12)/COUNT(C10:C12),2)</f>
        <v>4</v>
      </c>
      <c r="M13" s="124" t="s">
        <v>209</v>
      </c>
      <c r="N13" s="117">
        <f>ROUND(SUMIF(N10:N12,"&gt;0",N10:N12)/COUNT(N10:N12),2)</f>
        <v>1</v>
      </c>
      <c r="U13" s="124" t="s">
        <v>210</v>
      </c>
      <c r="V13" s="117">
        <f>ROUND(SUMIF(V10:V12,"&gt;0",V10:V12)/COUNT(V10:V12),2)</f>
        <v>1</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902" priority="24" operator="between">
      <formula>8</formula>
      <formula>16</formula>
    </cfRule>
    <cfRule type="cellIs" dxfId="901" priority="25" operator="between">
      <formula>4</formula>
      <formula>7.99</formula>
    </cfRule>
    <cfRule type="cellIs" dxfId="900" priority="26" operator="between">
      <formula>1</formula>
      <formula>3.99</formula>
    </cfRule>
  </conditionalFormatting>
  <conditionalFormatting sqref="F10:F11">
    <cfRule type="cellIs" dxfId="899" priority="21" operator="between">
      <formula>11</formula>
      <formula>25</formula>
    </cfRule>
    <cfRule type="cellIs" dxfId="898" priority="22" operator="between">
      <formula>6</formula>
      <formula>10</formula>
    </cfRule>
    <cfRule type="cellIs" dxfId="897" priority="23" operator="between">
      <formula>0</formula>
      <formula>5</formula>
    </cfRule>
  </conditionalFormatting>
  <conditionalFormatting sqref="H10:H12">
    <cfRule type="containsText" dxfId="896" priority="19" operator="containsText" text="Sí">
      <formula>NOT(ISERROR(SEARCH("Sí",H10)))</formula>
    </cfRule>
    <cfRule type="containsText" dxfId="895" priority="20" operator="containsText" text="No">
      <formula>NOT(ISERROR(SEARCH("No",H10)))</formula>
    </cfRule>
  </conditionalFormatting>
  <conditionalFormatting sqref="I10:I12">
    <cfRule type="containsText" dxfId="894" priority="16" operator="containsText" text="Bajo">
      <formula>NOT(ISERROR(SEARCH("Bajo",I10)))</formula>
    </cfRule>
    <cfRule type="containsText" dxfId="893" priority="17" operator="containsText" text="Medio">
      <formula>NOT(ISERROR(SEARCH("Medio",I10)))</formula>
    </cfRule>
    <cfRule type="containsText" dxfId="892" priority="18" operator="containsText" text="Alto">
      <formula>NOT(ISERROR(SEARCH("Alto",I10)))</formula>
    </cfRule>
  </conditionalFormatting>
  <conditionalFormatting sqref="E13">
    <cfRule type="cellIs" dxfId="891" priority="13" operator="between">
      <formula>8</formula>
      <formula>16</formula>
    </cfRule>
    <cfRule type="cellIs" dxfId="890" priority="14" operator="between">
      <formula>4</formula>
      <formula>7.99</formula>
    </cfRule>
    <cfRule type="cellIs" dxfId="889" priority="15" operator="between">
      <formula>1</formula>
      <formula>3.99</formula>
    </cfRule>
  </conditionalFormatting>
  <conditionalFormatting sqref="N13">
    <cfRule type="cellIs" dxfId="888" priority="7" operator="between">
      <formula>8</formula>
      <formula>16</formula>
    </cfRule>
    <cfRule type="cellIs" dxfId="887" priority="8" operator="between">
      <formula>4</formula>
      <formula>7.99</formula>
    </cfRule>
    <cfRule type="cellIs" dxfId="886" priority="9" operator="between">
      <formula>1</formula>
      <formula>3.99</formula>
    </cfRule>
  </conditionalFormatting>
  <conditionalFormatting sqref="V13">
    <cfRule type="cellIs" dxfId="885" priority="1" operator="between">
      <formula>8</formula>
      <formula>16</formula>
    </cfRule>
    <cfRule type="cellIs" dxfId="884" priority="2" operator="between">
      <formula>4</formula>
      <formula>7.99</formula>
    </cfRule>
    <cfRule type="cellIs" dxfId="883"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topLeftCell="J7" zoomScaleNormal="100" zoomScaleSheetLayoutView="100" workbookViewId="0">
      <selection activeCell="M13" sqref="M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22" t="s">
        <v>30</v>
      </c>
      <c r="H4" s="109" t="s">
        <v>38</v>
      </c>
      <c r="I4" s="123" t="s">
        <v>58</v>
      </c>
      <c r="J4" s="24"/>
      <c r="K4" s="24"/>
      <c r="L4" s="38" t="s">
        <v>39</v>
      </c>
      <c r="M4" s="38" t="s">
        <v>40</v>
      </c>
      <c r="N4" s="24"/>
      <c r="O4" s="24"/>
    </row>
    <row r="5" spans="1:22" s="41" customFormat="1" ht="54" customHeight="1" thickBot="1" x14ac:dyDescent="0.25">
      <c r="A5" s="103"/>
      <c r="B5" s="104"/>
      <c r="C5" s="216" t="str">
        <f>'1. Subvenciones (S)'!A15</f>
        <v>S.R9</v>
      </c>
      <c r="D5" s="217"/>
      <c r="E5" s="220" t="str">
        <f>'1. Subvenciones (S)'!B15</f>
        <v>Pérdida pista de auditoría</v>
      </c>
      <c r="F5" s="221"/>
      <c r="G5" s="119" t="str">
        <f>'1. Subvenciones (S)'!C15</f>
        <v>No se garantiza la conservación de toda la documentación y registros contables para disponer de una pista de auditoría adecuada</v>
      </c>
      <c r="H5" s="39">
        <f>'1. Subvenciones (S)'!D15</f>
        <v>0</v>
      </c>
      <c r="I5" s="52">
        <f>'1. Subvenciones (S)'!E15</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48" x14ac:dyDescent="0.2">
      <c r="A10" s="121" t="s">
        <v>394</v>
      </c>
      <c r="B10" s="46" t="s">
        <v>197</v>
      </c>
      <c r="C10" s="112">
        <v>2</v>
      </c>
      <c r="D10" s="112">
        <v>2</v>
      </c>
      <c r="E10" s="118">
        <f>C10*D10</f>
        <v>4</v>
      </c>
      <c r="F10" s="121" t="s">
        <v>401</v>
      </c>
      <c r="G10" s="44" t="s">
        <v>83</v>
      </c>
      <c r="H10" s="113" t="s">
        <v>36</v>
      </c>
      <c r="I10" s="113" t="s">
        <v>37</v>
      </c>
      <c r="J10" s="112">
        <v>-1</v>
      </c>
      <c r="K10" s="112">
        <v>-1</v>
      </c>
      <c r="L10" s="120">
        <f t="shared" ref="L10:M15" si="0">IF(ISNUMBER(C10),IF(C10+J10&gt;1,C10+J10,1),"")</f>
        <v>1</v>
      </c>
      <c r="M10" s="120">
        <f t="shared" si="0"/>
        <v>1</v>
      </c>
      <c r="N10" s="118">
        <f>L10*M10</f>
        <v>1</v>
      </c>
      <c r="O10" s="115"/>
      <c r="P10" s="115"/>
      <c r="Q10" s="115"/>
      <c r="R10" s="112"/>
      <c r="S10" s="112"/>
      <c r="T10" s="120">
        <f>IF(ISNUMBER($L10),IF($L10+R10&gt;1,$L10+R10,1),"")</f>
        <v>1</v>
      </c>
      <c r="U10" s="120">
        <f>IF(ISNUMBER($M10),IF($M10+S10&gt;1,$M10+S10,1),"")</f>
        <v>1</v>
      </c>
      <c r="V10" s="118">
        <f>T10*U10</f>
        <v>1</v>
      </c>
    </row>
    <row r="11" spans="1:22" ht="108" x14ac:dyDescent="0.2">
      <c r="A11" s="136" t="s">
        <v>395</v>
      </c>
      <c r="B11" s="46" t="s">
        <v>264</v>
      </c>
      <c r="C11" s="112">
        <v>2</v>
      </c>
      <c r="D11" s="112">
        <v>2</v>
      </c>
      <c r="E11" s="118">
        <f t="shared" ref="E11:E15" si="1">C11*D11</f>
        <v>4</v>
      </c>
      <c r="F11" s="136" t="s">
        <v>402</v>
      </c>
      <c r="G11" s="44" t="s">
        <v>82</v>
      </c>
      <c r="H11" s="113" t="s">
        <v>36</v>
      </c>
      <c r="I11" s="113" t="s">
        <v>37</v>
      </c>
      <c r="J11" s="112">
        <v>-1</v>
      </c>
      <c r="K11" s="112">
        <v>-1</v>
      </c>
      <c r="L11" s="120">
        <f t="shared" si="0"/>
        <v>1</v>
      </c>
      <c r="M11" s="120">
        <f t="shared" si="0"/>
        <v>1</v>
      </c>
      <c r="N11" s="118">
        <f t="shared" ref="N11:N15" si="2">L11*M11</f>
        <v>1</v>
      </c>
      <c r="O11" s="115"/>
      <c r="P11" s="115"/>
      <c r="Q11" s="115"/>
      <c r="R11" s="112"/>
      <c r="S11" s="112"/>
      <c r="T11" s="120">
        <f t="shared" ref="T11:T15" si="3">IF(ISNUMBER($L11),IF($L11+R11&gt;1,$L11+R11,1),"")</f>
        <v>1</v>
      </c>
      <c r="U11" s="120">
        <f t="shared" ref="U11:U15" si="4">IF(ISNUMBER($M11),IF($M11+S11&gt;1,$M11+S11,1),"")</f>
        <v>1</v>
      </c>
      <c r="V11" s="118">
        <f t="shared" ref="V11:V15" si="5">T11*U11</f>
        <v>1</v>
      </c>
    </row>
    <row r="12" spans="1:22" ht="72" x14ac:dyDescent="0.2">
      <c r="A12" s="136" t="s">
        <v>396</v>
      </c>
      <c r="B12" s="49" t="s">
        <v>265</v>
      </c>
      <c r="C12" s="112">
        <v>3</v>
      </c>
      <c r="D12" s="112">
        <v>2</v>
      </c>
      <c r="E12" s="118">
        <f t="shared" si="1"/>
        <v>6</v>
      </c>
      <c r="F12" s="136" t="s">
        <v>403</v>
      </c>
      <c r="G12" s="44" t="s">
        <v>737</v>
      </c>
      <c r="H12" s="113" t="s">
        <v>36</v>
      </c>
      <c r="I12" s="113" t="s">
        <v>37</v>
      </c>
      <c r="J12" s="112">
        <v>-1</v>
      </c>
      <c r="K12" s="112">
        <v>-1</v>
      </c>
      <c r="L12" s="120">
        <f t="shared" si="0"/>
        <v>2</v>
      </c>
      <c r="M12" s="120">
        <f t="shared" si="0"/>
        <v>1</v>
      </c>
      <c r="N12" s="118">
        <f t="shared" si="2"/>
        <v>2</v>
      </c>
      <c r="O12" s="115"/>
      <c r="P12" s="115"/>
      <c r="Q12" s="115"/>
      <c r="R12" s="112"/>
      <c r="S12" s="112"/>
      <c r="T12" s="120">
        <f t="shared" si="3"/>
        <v>2</v>
      </c>
      <c r="U12" s="120">
        <f t="shared" si="4"/>
        <v>1</v>
      </c>
      <c r="V12" s="118">
        <f t="shared" si="5"/>
        <v>2</v>
      </c>
    </row>
    <row r="13" spans="1:22" ht="156" x14ac:dyDescent="0.2">
      <c r="A13" s="136" t="s">
        <v>397</v>
      </c>
      <c r="B13" s="46" t="s">
        <v>130</v>
      </c>
      <c r="C13" s="112">
        <v>3</v>
      </c>
      <c r="D13" s="112">
        <v>1</v>
      </c>
      <c r="E13" s="118">
        <f t="shared" si="1"/>
        <v>3</v>
      </c>
      <c r="F13" s="136" t="s">
        <v>404</v>
      </c>
      <c r="G13" s="44" t="s">
        <v>131</v>
      </c>
      <c r="H13" s="113" t="s">
        <v>36</v>
      </c>
      <c r="I13" s="113" t="s">
        <v>37</v>
      </c>
      <c r="J13" s="112">
        <v>-2</v>
      </c>
      <c r="K13" s="112">
        <v>-1</v>
      </c>
      <c r="L13" s="120">
        <f t="shared" si="0"/>
        <v>1</v>
      </c>
      <c r="M13" s="120">
        <f t="shared" si="0"/>
        <v>1</v>
      </c>
      <c r="N13" s="118">
        <f t="shared" si="2"/>
        <v>1</v>
      </c>
      <c r="O13" s="115"/>
      <c r="P13" s="115"/>
      <c r="Q13" s="115"/>
      <c r="R13" s="112"/>
      <c r="S13" s="112"/>
      <c r="T13" s="120">
        <f t="shared" si="3"/>
        <v>1</v>
      </c>
      <c r="U13" s="120">
        <f t="shared" si="4"/>
        <v>1</v>
      </c>
      <c r="V13" s="118">
        <f t="shared" si="5"/>
        <v>1</v>
      </c>
    </row>
    <row r="14" spans="1:22" ht="96" x14ac:dyDescent="0.2">
      <c r="A14" s="136" t="s">
        <v>398</v>
      </c>
      <c r="B14" s="49" t="s">
        <v>132</v>
      </c>
      <c r="C14" s="112">
        <v>1</v>
      </c>
      <c r="D14" s="112">
        <v>2</v>
      </c>
      <c r="E14" s="118">
        <f t="shared" si="1"/>
        <v>2</v>
      </c>
      <c r="F14" s="136" t="s">
        <v>405</v>
      </c>
      <c r="G14" s="44" t="s">
        <v>233</v>
      </c>
      <c r="H14" s="113" t="s">
        <v>36</v>
      </c>
      <c r="I14" s="113" t="s">
        <v>37</v>
      </c>
      <c r="J14" s="112">
        <v>-1</v>
      </c>
      <c r="K14" s="112">
        <v>-1</v>
      </c>
      <c r="L14" s="120">
        <f t="shared" si="0"/>
        <v>1</v>
      </c>
      <c r="M14" s="120">
        <f t="shared" si="0"/>
        <v>1</v>
      </c>
      <c r="N14" s="118">
        <f t="shared" si="2"/>
        <v>1</v>
      </c>
      <c r="O14" s="115"/>
      <c r="P14" s="115"/>
      <c r="Q14" s="115"/>
      <c r="R14" s="112"/>
      <c r="S14" s="112"/>
      <c r="T14" s="120">
        <f t="shared" si="3"/>
        <v>1</v>
      </c>
      <c r="U14" s="120">
        <f t="shared" si="4"/>
        <v>1</v>
      </c>
      <c r="V14" s="118">
        <f t="shared" si="5"/>
        <v>1</v>
      </c>
    </row>
    <row r="15" spans="1:22" ht="72" customHeight="1" x14ac:dyDescent="0.2">
      <c r="A15" s="113" t="s">
        <v>399</v>
      </c>
      <c r="B15" s="114" t="s">
        <v>335</v>
      </c>
      <c r="C15" s="113"/>
      <c r="D15" s="113"/>
      <c r="E15" s="118">
        <f t="shared" si="1"/>
        <v>0</v>
      </c>
      <c r="F15" s="113" t="s">
        <v>400</v>
      </c>
      <c r="G15" s="114" t="s">
        <v>77</v>
      </c>
      <c r="H15" s="113"/>
      <c r="I15" s="113"/>
      <c r="J15" s="113"/>
      <c r="K15" s="113"/>
      <c r="L15" s="120" t="str">
        <f t="shared" si="0"/>
        <v/>
      </c>
      <c r="M15" s="120" t="str">
        <f t="shared" si="0"/>
        <v/>
      </c>
      <c r="N15" s="118" t="e">
        <f t="shared" si="2"/>
        <v>#VALUE!</v>
      </c>
      <c r="O15" s="114" t="s">
        <v>77</v>
      </c>
      <c r="P15" s="116"/>
      <c r="Q15" s="116"/>
      <c r="R15" s="113"/>
      <c r="S15" s="113"/>
      <c r="T15" s="120" t="str">
        <f t="shared" si="3"/>
        <v/>
      </c>
      <c r="U15" s="120" t="str">
        <f t="shared" si="4"/>
        <v/>
      </c>
      <c r="V15" s="118" t="e">
        <f t="shared" si="5"/>
        <v>#VALUE!</v>
      </c>
    </row>
    <row r="16" spans="1:22" ht="48" customHeight="1" x14ac:dyDescent="0.2">
      <c r="D16" s="124" t="s">
        <v>208</v>
      </c>
      <c r="E16" s="117">
        <f>ROUND(SUM(E10:E15)/COUNT(C10:C15),2)</f>
        <v>3.8</v>
      </c>
      <c r="M16" s="124" t="s">
        <v>209</v>
      </c>
      <c r="N16" s="117">
        <f>ROUND(SUMIF(N10:N15,"&gt;0",N10:N15)/COUNT(N10:N15),2)</f>
        <v>1.2</v>
      </c>
      <c r="U16" s="124" t="s">
        <v>210</v>
      </c>
      <c r="V16" s="117">
        <f>ROUND(SUMIF(V10:V15,"&gt;0",V10:V15)/COUNT(V10:V15),2)</f>
        <v>1.2</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882" priority="24" operator="between">
      <formula>8</formula>
      <formula>16</formula>
    </cfRule>
    <cfRule type="cellIs" dxfId="881" priority="25" operator="between">
      <formula>4</formula>
      <formula>7.99</formula>
    </cfRule>
    <cfRule type="cellIs" dxfId="880" priority="26" operator="between">
      <formula>1</formula>
      <formula>3.99</formula>
    </cfRule>
  </conditionalFormatting>
  <conditionalFormatting sqref="F10:F14">
    <cfRule type="cellIs" dxfId="879" priority="21" operator="between">
      <formula>11</formula>
      <formula>25</formula>
    </cfRule>
    <cfRule type="cellIs" dxfId="878" priority="22" operator="between">
      <formula>6</formula>
      <formula>10</formula>
    </cfRule>
    <cfRule type="cellIs" dxfId="877" priority="23" operator="between">
      <formula>0</formula>
      <formula>5</formula>
    </cfRule>
  </conditionalFormatting>
  <conditionalFormatting sqref="H10:H15">
    <cfRule type="containsText" dxfId="876" priority="19" operator="containsText" text="Sí">
      <formula>NOT(ISERROR(SEARCH("Sí",H10)))</formula>
    </cfRule>
    <cfRule type="containsText" dxfId="875" priority="20" operator="containsText" text="No">
      <formula>NOT(ISERROR(SEARCH("No",H10)))</formula>
    </cfRule>
  </conditionalFormatting>
  <conditionalFormatting sqref="I10:I15">
    <cfRule type="containsText" dxfId="874" priority="16" operator="containsText" text="Bajo">
      <formula>NOT(ISERROR(SEARCH("Bajo",I10)))</formula>
    </cfRule>
    <cfRule type="containsText" dxfId="873" priority="17" operator="containsText" text="Medio">
      <formula>NOT(ISERROR(SEARCH("Medio",I10)))</formula>
    </cfRule>
    <cfRule type="containsText" dxfId="872" priority="18" operator="containsText" text="Alto">
      <formula>NOT(ISERROR(SEARCH("Alto",I10)))</formula>
    </cfRule>
  </conditionalFormatting>
  <conditionalFormatting sqref="E16">
    <cfRule type="cellIs" dxfId="871" priority="13" operator="between">
      <formula>8</formula>
      <formula>16</formula>
    </cfRule>
    <cfRule type="cellIs" dxfId="870" priority="14" operator="between">
      <formula>4</formula>
      <formula>7.99</formula>
    </cfRule>
    <cfRule type="cellIs" dxfId="869" priority="15" operator="between">
      <formula>1</formula>
      <formula>3.99</formula>
    </cfRule>
  </conditionalFormatting>
  <conditionalFormatting sqref="N10:N15">
    <cfRule type="cellIs" dxfId="868" priority="10" operator="between">
      <formula>8</formula>
      <formula>16</formula>
    </cfRule>
    <cfRule type="cellIs" dxfId="867" priority="11" operator="between">
      <formula>4</formula>
      <formula>7.99</formula>
    </cfRule>
    <cfRule type="cellIs" dxfId="866" priority="12" operator="between">
      <formula>1</formula>
      <formula>3.99</formula>
    </cfRule>
  </conditionalFormatting>
  <conditionalFormatting sqref="N16">
    <cfRule type="cellIs" dxfId="865" priority="7" operator="between">
      <formula>8</formula>
      <formula>16</formula>
    </cfRule>
    <cfRule type="cellIs" dxfId="864" priority="8" operator="between">
      <formula>4</formula>
      <formula>7.99</formula>
    </cfRule>
    <cfRule type="cellIs" dxfId="863" priority="9" operator="between">
      <formula>1</formula>
      <formula>3.99</formula>
    </cfRule>
  </conditionalFormatting>
  <conditionalFormatting sqref="V10:V15">
    <cfRule type="cellIs" dxfId="862" priority="4" operator="between">
      <formula>8</formula>
      <formula>16</formula>
    </cfRule>
    <cfRule type="cellIs" dxfId="861" priority="5" operator="between">
      <formula>4</formula>
      <formula>7.99</formula>
    </cfRule>
    <cfRule type="cellIs" dxfId="860" priority="6" operator="between">
      <formula>1</formula>
      <formula>3.99</formula>
    </cfRule>
  </conditionalFormatting>
  <conditionalFormatting sqref="V16">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4"/>
  <sheetViews>
    <sheetView zoomScaleNormal="100" zoomScalePageLayoutView="125" workbookViewId="0">
      <selection activeCell="J9" sqref="J9"/>
    </sheetView>
  </sheetViews>
  <sheetFormatPr baseColWidth="10" defaultColWidth="8.7109375" defaultRowHeight="12" x14ac:dyDescent="0.2"/>
  <cols>
    <col min="1" max="1" width="11.28515625" style="54" customWidth="1"/>
    <col min="2" max="2" width="36.85546875" style="18" customWidth="1"/>
    <col min="3" max="3" width="60.42578125" style="18" customWidth="1"/>
    <col min="4" max="4" width="31.7109375" style="57" bestFit="1" customWidth="1"/>
    <col min="5" max="5" width="17.7109375" style="57"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45" t="s">
        <v>274</v>
      </c>
      <c r="C2" s="19"/>
      <c r="D2" s="19"/>
      <c r="E2" s="19"/>
    </row>
    <row r="3" spans="1:7" x14ac:dyDescent="0.2">
      <c r="C3" s="19"/>
      <c r="D3" s="19"/>
      <c r="E3" s="19"/>
    </row>
    <row r="4" spans="1:7" s="22" customFormat="1" ht="38.25" customHeight="1" x14ac:dyDescent="0.2">
      <c r="A4" s="201" t="s">
        <v>27</v>
      </c>
      <c r="B4" s="202"/>
      <c r="C4" s="202"/>
      <c r="D4" s="202"/>
      <c r="E4" s="203"/>
      <c r="F4" s="201" t="s">
        <v>270</v>
      </c>
      <c r="G4" s="203"/>
    </row>
    <row r="5" spans="1:7" s="24" customFormat="1" ht="48" x14ac:dyDescent="0.2">
      <c r="A5" s="132" t="s">
        <v>28</v>
      </c>
      <c r="B5" s="124" t="s">
        <v>29</v>
      </c>
      <c r="C5" s="124" t="s">
        <v>30</v>
      </c>
      <c r="D5" s="131" t="s">
        <v>309</v>
      </c>
      <c r="E5" s="141" t="s">
        <v>58</v>
      </c>
      <c r="F5" s="124" t="s">
        <v>267</v>
      </c>
      <c r="G5" s="124" t="s">
        <v>268</v>
      </c>
    </row>
    <row r="6" spans="1:7" ht="54.75" customHeight="1" x14ac:dyDescent="0.2">
      <c r="A6" s="58" t="s">
        <v>673</v>
      </c>
      <c r="B6" s="61" t="s">
        <v>65</v>
      </c>
      <c r="C6" s="85" t="s">
        <v>134</v>
      </c>
      <c r="D6" s="130"/>
      <c r="E6" s="130"/>
      <c r="F6" s="117">
        <f>'C.R1'!N18</f>
        <v>1</v>
      </c>
      <c r="G6" s="117">
        <f>'C.R1'!V18</f>
        <v>1</v>
      </c>
    </row>
    <row r="7" spans="1:7" ht="48" x14ac:dyDescent="0.2">
      <c r="A7" s="58" t="s">
        <v>674</v>
      </c>
      <c r="B7" s="61" t="s">
        <v>54</v>
      </c>
      <c r="C7" s="85" t="s">
        <v>72</v>
      </c>
      <c r="D7" s="130"/>
      <c r="E7" s="130"/>
      <c r="F7" s="117">
        <f>'C.R2'!N18</f>
        <v>1.86</v>
      </c>
      <c r="G7" s="117">
        <f>'C.R2'!V18</f>
        <v>1.86</v>
      </c>
    </row>
    <row r="8" spans="1:7" ht="60" x14ac:dyDescent="0.2">
      <c r="A8" s="58" t="s">
        <v>675</v>
      </c>
      <c r="B8" s="61" t="s">
        <v>290</v>
      </c>
      <c r="C8" s="28" t="s">
        <v>326</v>
      </c>
      <c r="D8" s="130"/>
      <c r="E8" s="130"/>
      <c r="F8" s="117">
        <f>'C.R3'!N22</f>
        <v>1.0900000000000001</v>
      </c>
      <c r="G8" s="117">
        <f>'C.R3'!V22</f>
        <v>1.0900000000000001</v>
      </c>
    </row>
    <row r="9" spans="1:7" ht="43.5" customHeight="1" x14ac:dyDescent="0.2">
      <c r="A9" s="58" t="s">
        <v>676</v>
      </c>
      <c r="B9" s="61" t="s">
        <v>173</v>
      </c>
      <c r="C9" s="28" t="s">
        <v>70</v>
      </c>
      <c r="D9" s="130"/>
      <c r="E9" s="130"/>
      <c r="F9" s="117">
        <f>'C.R4'!N21</f>
        <v>1</v>
      </c>
      <c r="G9" s="117">
        <f>'C.R4'!V21</f>
        <v>1</v>
      </c>
    </row>
    <row r="10" spans="1:7" ht="48" x14ac:dyDescent="0.2">
      <c r="A10" s="58" t="s">
        <v>677</v>
      </c>
      <c r="B10" s="61" t="s">
        <v>160</v>
      </c>
      <c r="C10" s="28" t="s">
        <v>64</v>
      </c>
      <c r="D10" s="130"/>
      <c r="E10" s="130"/>
      <c r="F10" s="117">
        <f>'C.R5'!N14</f>
        <v>1.67</v>
      </c>
      <c r="G10" s="117">
        <f>'C.R5'!V14</f>
        <v>1.67</v>
      </c>
    </row>
    <row r="11" spans="1:7" ht="43.5" customHeight="1" x14ac:dyDescent="0.2">
      <c r="A11" s="58" t="s">
        <v>678</v>
      </c>
      <c r="B11" s="61" t="s">
        <v>161</v>
      </c>
      <c r="C11" s="28" t="s">
        <v>71</v>
      </c>
      <c r="D11" s="130"/>
      <c r="E11" s="130"/>
      <c r="F11" s="117">
        <f>'C.R6'!N16</f>
        <v>1</v>
      </c>
      <c r="G11" s="117">
        <f>'C.R6'!V16</f>
        <v>1</v>
      </c>
    </row>
    <row r="12" spans="1:7" ht="43.5" customHeight="1" x14ac:dyDescent="0.2">
      <c r="A12" s="58" t="s">
        <v>679</v>
      </c>
      <c r="B12" s="93" t="s">
        <v>174</v>
      </c>
      <c r="C12" s="27" t="s">
        <v>133</v>
      </c>
      <c r="D12" s="130"/>
      <c r="E12" s="130"/>
      <c r="F12" s="117">
        <f>'C.R7'!N15</f>
        <v>1</v>
      </c>
      <c r="G12" s="117">
        <f>'C.R7'!V15</f>
        <v>1</v>
      </c>
    </row>
    <row r="13" spans="1:7" ht="38.25" customHeight="1" x14ac:dyDescent="0.2">
      <c r="A13" s="58" t="s">
        <v>680</v>
      </c>
      <c r="B13" s="61" t="s">
        <v>55</v>
      </c>
      <c r="C13" s="84" t="s">
        <v>114</v>
      </c>
      <c r="D13" s="130"/>
      <c r="E13" s="130"/>
      <c r="F13" s="117">
        <f>'C.R8'!N14</f>
        <v>1</v>
      </c>
      <c r="G13" s="117">
        <f>'C.R8'!V14</f>
        <v>1</v>
      </c>
    </row>
    <row r="14" spans="1:7" ht="39.75" customHeight="1" x14ac:dyDescent="0.2">
      <c r="A14" s="58" t="s">
        <v>681</v>
      </c>
      <c r="B14" s="147" t="s">
        <v>61</v>
      </c>
      <c r="C14" s="28" t="s">
        <v>76</v>
      </c>
      <c r="D14" s="130"/>
      <c r="E14" s="130"/>
      <c r="F14" s="117">
        <f>'C.R9'!N12</f>
        <v>1</v>
      </c>
      <c r="G14" s="117">
        <f>'C.R9'!V12</f>
        <v>1</v>
      </c>
    </row>
    <row r="15" spans="1:7" ht="43.5" customHeight="1" x14ac:dyDescent="0.2">
      <c r="A15" s="58" t="s">
        <v>682</v>
      </c>
      <c r="B15" s="62" t="s">
        <v>80</v>
      </c>
      <c r="C15" s="143" t="s">
        <v>254</v>
      </c>
      <c r="D15" s="130"/>
      <c r="E15" s="130"/>
      <c r="F15" s="117">
        <f>'C.R10'!N13</f>
        <v>1</v>
      </c>
      <c r="G15" s="117">
        <f>'C.R10'!V13</f>
        <v>1</v>
      </c>
    </row>
    <row r="16" spans="1:7" s="55" customFormat="1" ht="39" customHeight="1" x14ac:dyDescent="0.2">
      <c r="A16" s="58" t="s">
        <v>683</v>
      </c>
      <c r="B16" s="63" t="s">
        <v>56</v>
      </c>
      <c r="C16" s="142" t="s">
        <v>261</v>
      </c>
      <c r="D16" s="130"/>
      <c r="E16" s="130"/>
      <c r="F16" s="117">
        <f>'C.R11'!N14</f>
        <v>1</v>
      </c>
      <c r="G16" s="117">
        <f>'C.R11'!V14</f>
        <v>1</v>
      </c>
    </row>
    <row r="17" spans="1:7" s="30" customFormat="1" ht="36" x14ac:dyDescent="0.2">
      <c r="A17" s="56"/>
      <c r="B17" s="19"/>
      <c r="C17" s="19"/>
      <c r="D17" s="19"/>
      <c r="E17" s="154" t="s">
        <v>315</v>
      </c>
      <c r="F17" s="117">
        <f>ROUND(SUM(F6:F16)/COUNT(F6:F16),2)</f>
        <v>1.1499999999999999</v>
      </c>
      <c r="G17" s="117">
        <f>ROUND(SUM(G6:G16)/COUNT(G6:G16),2)</f>
        <v>1.1499999999999999</v>
      </c>
    </row>
    <row r="18" spans="1:7" s="30" customFormat="1" x14ac:dyDescent="0.2">
      <c r="A18" s="56"/>
      <c r="B18" s="19"/>
      <c r="C18" s="19"/>
      <c r="D18" s="19"/>
      <c r="E18" s="19"/>
    </row>
    <row r="19" spans="1:7" s="30" customFormat="1" x14ac:dyDescent="0.2">
      <c r="A19" s="56"/>
      <c r="B19" s="19"/>
      <c r="C19" s="19"/>
      <c r="D19" s="19"/>
      <c r="E19" s="19"/>
    </row>
    <row r="20" spans="1:7" s="30" customFormat="1" x14ac:dyDescent="0.2">
      <c r="A20" s="56"/>
      <c r="B20" s="19"/>
      <c r="C20" s="19"/>
      <c r="D20" s="19"/>
      <c r="E20" s="19"/>
    </row>
    <row r="21" spans="1:7" s="30" customFormat="1" x14ac:dyDescent="0.2">
      <c r="A21" s="56"/>
      <c r="B21" s="19"/>
      <c r="C21" s="19"/>
      <c r="D21" s="19"/>
      <c r="E21" s="19"/>
    </row>
    <row r="22" spans="1:7" s="30" customFormat="1" x14ac:dyDescent="0.2">
      <c r="A22" s="56"/>
      <c r="B22" s="19"/>
      <c r="C22" s="19"/>
      <c r="D22" s="19"/>
      <c r="E22" s="19"/>
    </row>
    <row r="23" spans="1:7" s="30" customFormat="1" x14ac:dyDescent="0.2">
      <c r="A23" s="56"/>
      <c r="B23" s="19"/>
      <c r="C23" s="19"/>
      <c r="D23" s="19"/>
      <c r="E23" s="19"/>
    </row>
    <row r="24" spans="1:7" s="30" customFormat="1" x14ac:dyDescent="0.2">
      <c r="A24" s="56"/>
      <c r="B24" s="19"/>
      <c r="C24" s="19"/>
      <c r="D24" s="19"/>
      <c r="E24" s="19"/>
    </row>
    <row r="25" spans="1:7" s="30" customFormat="1" x14ac:dyDescent="0.2">
      <c r="A25" s="56"/>
      <c r="B25" s="19"/>
      <c r="C25" s="19"/>
      <c r="D25" s="19"/>
      <c r="E25" s="19"/>
    </row>
    <row r="26" spans="1:7" s="30" customFormat="1" x14ac:dyDescent="0.2">
      <c r="A26" s="56"/>
      <c r="B26" s="19"/>
      <c r="C26" s="19"/>
      <c r="D26" s="19"/>
      <c r="E26" s="19"/>
    </row>
    <row r="27" spans="1:7" s="30" customFormat="1" x14ac:dyDescent="0.2">
      <c r="A27" s="56"/>
      <c r="B27" s="19"/>
      <c r="C27" s="19"/>
      <c r="D27" s="19"/>
      <c r="E27" s="19"/>
    </row>
    <row r="28" spans="1:7" s="30" customFormat="1" x14ac:dyDescent="0.2">
      <c r="A28" s="56"/>
      <c r="B28" s="19"/>
      <c r="C28" s="19"/>
      <c r="D28" s="19"/>
      <c r="E28" s="19"/>
    </row>
    <row r="29" spans="1:7" s="30" customFormat="1" x14ac:dyDescent="0.2">
      <c r="A29" s="56"/>
      <c r="B29" s="19"/>
      <c r="C29" s="19"/>
      <c r="D29" s="19"/>
      <c r="E29" s="19"/>
    </row>
    <row r="30" spans="1:7" s="30" customFormat="1" x14ac:dyDescent="0.2">
      <c r="A30" s="56"/>
      <c r="B30" s="19"/>
      <c r="C30" s="19"/>
      <c r="D30" s="19"/>
      <c r="E30" s="19"/>
    </row>
    <row r="31" spans="1:7" s="30" customFormat="1" x14ac:dyDescent="0.2">
      <c r="A31" s="56"/>
      <c r="B31" s="19"/>
      <c r="C31" s="19"/>
      <c r="D31" s="19"/>
      <c r="E31" s="19"/>
    </row>
    <row r="32" spans="1:7" s="30" customFormat="1" x14ac:dyDescent="0.2">
      <c r="A32" s="56"/>
      <c r="B32" s="19"/>
      <c r="C32" s="19"/>
      <c r="D32" s="19"/>
      <c r="E32" s="19"/>
    </row>
    <row r="33" spans="1:5" s="30" customFormat="1" x14ac:dyDescent="0.2">
      <c r="A33" s="56"/>
      <c r="B33" s="19"/>
      <c r="C33" s="19"/>
      <c r="D33" s="19"/>
      <c r="E33" s="19"/>
    </row>
    <row r="34" spans="1:5" s="30" customFormat="1" x14ac:dyDescent="0.2">
      <c r="A34" s="56"/>
      <c r="B34" s="19"/>
      <c r="C34" s="19"/>
      <c r="D34" s="19"/>
      <c r="E34" s="19"/>
    </row>
    <row r="35" spans="1:5" s="30" customFormat="1" x14ac:dyDescent="0.2">
      <c r="A35" s="56"/>
      <c r="B35" s="19"/>
      <c r="C35" s="19"/>
      <c r="D35" s="19"/>
      <c r="E35" s="19"/>
    </row>
    <row r="36" spans="1:5" s="30" customFormat="1" x14ac:dyDescent="0.2">
      <c r="A36" s="56"/>
      <c r="B36" s="19"/>
      <c r="C36" s="19"/>
      <c r="D36" s="19"/>
      <c r="E36" s="19"/>
    </row>
    <row r="37" spans="1:5" s="30" customFormat="1" x14ac:dyDescent="0.2">
      <c r="A37" s="56"/>
      <c r="B37" s="19"/>
      <c r="C37" s="19"/>
      <c r="D37" s="19"/>
      <c r="E37" s="19"/>
    </row>
    <row r="38" spans="1:5" s="30" customFormat="1" x14ac:dyDescent="0.2">
      <c r="A38" s="56"/>
      <c r="B38" s="19"/>
      <c r="C38" s="19"/>
      <c r="D38" s="19"/>
      <c r="E38" s="19"/>
    </row>
    <row r="39" spans="1:5" s="30" customFormat="1" x14ac:dyDescent="0.2">
      <c r="A39" s="56"/>
      <c r="B39" s="19"/>
      <c r="C39" s="19"/>
      <c r="D39" s="19"/>
      <c r="E39" s="19"/>
    </row>
    <row r="40" spans="1:5" s="30" customFormat="1" hidden="1" x14ac:dyDescent="0.2">
      <c r="A40" s="56"/>
      <c r="B40" s="19"/>
      <c r="C40" s="19"/>
      <c r="D40" s="19"/>
      <c r="E40" s="19"/>
    </row>
    <row r="41" spans="1:5" s="30" customFormat="1" hidden="1" x14ac:dyDescent="0.2">
      <c r="A41" s="56"/>
      <c r="B41" s="19"/>
      <c r="C41" s="19"/>
      <c r="D41" s="19"/>
      <c r="E41" s="19"/>
    </row>
    <row r="42" spans="1:5" s="30" customFormat="1" x14ac:dyDescent="0.2">
      <c r="A42" s="56"/>
      <c r="B42" s="19"/>
      <c r="C42" s="19"/>
      <c r="D42" s="19"/>
      <c r="E42" s="19"/>
    </row>
    <row r="43" spans="1:5" s="30" customFormat="1" x14ac:dyDescent="0.2">
      <c r="A43" s="56"/>
      <c r="B43" s="19"/>
      <c r="C43" s="19"/>
      <c r="D43" s="19"/>
      <c r="E43" s="19"/>
    </row>
    <row r="44" spans="1:5" s="30" customFormat="1" x14ac:dyDescent="0.2">
      <c r="A44" s="56"/>
      <c r="B44" s="19"/>
      <c r="C44" s="19"/>
      <c r="D44" s="19"/>
      <c r="E44" s="19"/>
    </row>
    <row r="45" spans="1:5" s="30" customFormat="1" x14ac:dyDescent="0.2">
      <c r="A45" s="56"/>
      <c r="B45" s="19"/>
      <c r="C45" s="19"/>
      <c r="D45" s="19"/>
      <c r="E45" s="19"/>
    </row>
    <row r="46" spans="1:5" s="30" customFormat="1" x14ac:dyDescent="0.2">
      <c r="A46" s="56"/>
      <c r="B46" s="19"/>
      <c r="C46" s="19"/>
      <c r="D46" s="19"/>
      <c r="E46" s="19"/>
    </row>
    <row r="47" spans="1:5" s="30" customFormat="1" x14ac:dyDescent="0.2">
      <c r="A47" s="56"/>
      <c r="B47" s="19"/>
      <c r="C47" s="19"/>
      <c r="D47" s="19"/>
      <c r="E47" s="19"/>
    </row>
    <row r="48" spans="1:5" s="30" customFormat="1" x14ac:dyDescent="0.2">
      <c r="A48" s="56"/>
      <c r="B48" s="19"/>
      <c r="C48" s="19"/>
      <c r="D48" s="19"/>
      <c r="E48" s="19"/>
    </row>
    <row r="49" spans="1:5" s="30" customFormat="1" x14ac:dyDescent="0.2">
      <c r="A49" s="56"/>
      <c r="B49" s="19"/>
      <c r="C49" s="19"/>
      <c r="D49" s="19"/>
      <c r="E49" s="19"/>
    </row>
    <row r="50" spans="1:5" s="30" customFormat="1" x14ac:dyDescent="0.2">
      <c r="A50" s="56"/>
      <c r="B50" s="19"/>
      <c r="C50" s="19"/>
      <c r="D50" s="19"/>
      <c r="E50" s="19"/>
    </row>
    <row r="51" spans="1:5" s="30" customFormat="1" x14ac:dyDescent="0.2">
      <c r="A51" s="56"/>
      <c r="B51" s="19"/>
      <c r="C51" s="19"/>
      <c r="D51" s="19"/>
      <c r="E51" s="19"/>
    </row>
    <row r="52" spans="1:5" s="30" customFormat="1" x14ac:dyDescent="0.2">
      <c r="A52" s="56"/>
      <c r="B52" s="19"/>
      <c r="C52" s="19"/>
      <c r="D52" s="19"/>
      <c r="E52" s="19"/>
    </row>
    <row r="53" spans="1:5" s="30" customFormat="1" x14ac:dyDescent="0.2">
      <c r="A53" s="56"/>
      <c r="B53" s="19"/>
      <c r="C53" s="19"/>
      <c r="D53" s="19"/>
      <c r="E53" s="19"/>
    </row>
    <row r="54" spans="1:5" s="30" customFormat="1" x14ac:dyDescent="0.2">
      <c r="A54" s="56"/>
      <c r="B54" s="19"/>
      <c r="C54" s="19"/>
      <c r="D54" s="19"/>
      <c r="E54" s="19"/>
    </row>
    <row r="55" spans="1:5" s="30" customFormat="1" x14ac:dyDescent="0.2">
      <c r="A55" s="56"/>
      <c r="B55" s="19"/>
      <c r="C55" s="19"/>
      <c r="D55" s="19"/>
      <c r="E55" s="19"/>
    </row>
    <row r="56" spans="1:5" s="30" customFormat="1" ht="15.75" hidden="1" customHeight="1" x14ac:dyDescent="0.2">
      <c r="A56" s="56"/>
      <c r="B56" s="19"/>
      <c r="C56" s="19"/>
      <c r="D56" s="19"/>
      <c r="E56" s="19"/>
    </row>
    <row r="57" spans="1:5" s="30" customFormat="1" ht="15.75" hidden="1" customHeight="1" x14ac:dyDescent="0.2">
      <c r="A57" s="56"/>
      <c r="B57" s="19"/>
      <c r="C57" s="19"/>
      <c r="D57" s="19"/>
      <c r="E57" s="19"/>
    </row>
    <row r="58" spans="1:5" s="30" customFormat="1" ht="15.75" hidden="1" customHeight="1" x14ac:dyDescent="0.2">
      <c r="A58" s="56"/>
      <c r="B58" s="19"/>
      <c r="C58" s="19"/>
      <c r="D58" s="19"/>
      <c r="E58" s="19"/>
    </row>
    <row r="59" spans="1:5" s="30" customFormat="1" ht="15.75" hidden="1" customHeight="1" x14ac:dyDescent="0.2">
      <c r="A59" s="56"/>
      <c r="B59" s="19"/>
      <c r="C59" s="19"/>
      <c r="D59" s="19"/>
      <c r="E59" s="19"/>
    </row>
    <row r="60" spans="1:5" s="30" customFormat="1" ht="15.75" hidden="1" customHeight="1" x14ac:dyDescent="0.2">
      <c r="A60" s="56"/>
      <c r="B60" s="19"/>
      <c r="C60" s="19"/>
      <c r="D60" s="19"/>
      <c r="E60" s="19"/>
    </row>
    <row r="61" spans="1:5" s="30" customFormat="1" ht="15.75" hidden="1" customHeight="1" x14ac:dyDescent="0.2">
      <c r="A61" s="56"/>
      <c r="B61" s="19"/>
      <c r="C61" s="19"/>
      <c r="D61" s="19"/>
      <c r="E61" s="19"/>
    </row>
    <row r="62" spans="1:5" s="30" customFormat="1" ht="15.75" hidden="1" customHeight="1" x14ac:dyDescent="0.2">
      <c r="A62" s="56"/>
      <c r="B62" s="19"/>
      <c r="C62" s="19"/>
      <c r="D62" s="19"/>
      <c r="E62" s="19"/>
    </row>
    <row r="63" spans="1:5" s="30" customFormat="1" ht="15.75" hidden="1" customHeight="1" x14ac:dyDescent="0.2">
      <c r="A63" s="56"/>
      <c r="B63" s="19"/>
      <c r="C63" s="19"/>
      <c r="D63" s="19"/>
      <c r="E63" s="19"/>
    </row>
    <row r="64" spans="1:5" s="30" customFormat="1" ht="15.75" hidden="1" customHeight="1" x14ac:dyDescent="0.2">
      <c r="A64" s="56"/>
      <c r="B64" s="19"/>
      <c r="C64" s="19"/>
      <c r="D64" s="19"/>
      <c r="E64" s="19"/>
    </row>
    <row r="65" spans="1:5" s="30" customFormat="1" ht="15.75" hidden="1" customHeight="1" x14ac:dyDescent="0.2">
      <c r="A65" s="56"/>
      <c r="B65" s="19"/>
      <c r="C65" s="19"/>
      <c r="D65" s="19"/>
      <c r="E65" s="19"/>
    </row>
    <row r="66" spans="1:5" s="30" customFormat="1" ht="15.75" hidden="1" customHeight="1" x14ac:dyDescent="0.2">
      <c r="A66" s="56"/>
      <c r="B66" s="19"/>
      <c r="C66" s="19"/>
      <c r="D66" s="19"/>
      <c r="E66" s="19"/>
    </row>
    <row r="67" spans="1:5" s="30" customFormat="1" ht="15.75" hidden="1" customHeight="1" x14ac:dyDescent="0.2">
      <c r="A67" s="56"/>
      <c r="B67" s="19"/>
      <c r="C67" s="19"/>
      <c r="D67" s="19"/>
      <c r="E67" s="19"/>
    </row>
    <row r="68" spans="1:5" s="30" customFormat="1" ht="15.75" hidden="1" customHeight="1" x14ac:dyDescent="0.2">
      <c r="A68" s="56"/>
      <c r="B68" s="19"/>
      <c r="C68" s="19"/>
      <c r="D68" s="19"/>
      <c r="E68" s="19"/>
    </row>
    <row r="69" spans="1:5" s="30" customFormat="1" ht="15.75" hidden="1" customHeight="1" x14ac:dyDescent="0.2">
      <c r="A69" s="56"/>
      <c r="B69" s="19"/>
      <c r="C69" s="19"/>
      <c r="D69" s="19"/>
      <c r="E69" s="19"/>
    </row>
    <row r="70" spans="1:5" s="30" customFormat="1" ht="15.75" hidden="1" customHeight="1" x14ac:dyDescent="0.2">
      <c r="A70" s="56"/>
      <c r="B70" s="19"/>
      <c r="C70" s="19"/>
      <c r="D70" s="19"/>
      <c r="E70" s="19"/>
    </row>
    <row r="71" spans="1:5" s="30" customFormat="1" ht="15.75" hidden="1" customHeight="1" x14ac:dyDescent="0.2">
      <c r="A71" s="56"/>
      <c r="B71" s="19"/>
      <c r="C71" s="19"/>
      <c r="D71" s="19"/>
      <c r="E71" s="19"/>
    </row>
    <row r="72" spans="1:5" s="30" customFormat="1" ht="15.75" hidden="1" customHeight="1" x14ac:dyDescent="0.2">
      <c r="A72" s="56"/>
      <c r="B72" s="19"/>
      <c r="C72" s="19"/>
      <c r="D72" s="19"/>
      <c r="E72" s="19"/>
    </row>
    <row r="73" spans="1:5" s="30" customFormat="1" ht="15.75" hidden="1" customHeight="1" x14ac:dyDescent="0.2">
      <c r="A73" s="56"/>
      <c r="B73" s="19"/>
      <c r="C73" s="19"/>
      <c r="D73" s="19"/>
      <c r="E73" s="19"/>
    </row>
    <row r="74" spans="1:5" s="30" customFormat="1" ht="15.75" hidden="1" customHeight="1" x14ac:dyDescent="0.2">
      <c r="A74" s="56"/>
      <c r="B74" s="19"/>
      <c r="C74" s="19"/>
      <c r="D74" s="19"/>
      <c r="E74" s="19"/>
    </row>
    <row r="75" spans="1:5" s="30" customFormat="1" ht="15.75" hidden="1" customHeight="1" x14ac:dyDescent="0.2">
      <c r="A75" s="56"/>
      <c r="B75" s="19"/>
      <c r="C75" s="19"/>
      <c r="D75" s="19"/>
      <c r="E75" s="19"/>
    </row>
    <row r="76" spans="1:5" s="30" customFormat="1" ht="15.75" hidden="1" customHeight="1" x14ac:dyDescent="0.2">
      <c r="A76" s="56"/>
      <c r="B76" s="19"/>
      <c r="C76" s="19"/>
      <c r="D76" s="19"/>
      <c r="E76" s="19"/>
    </row>
    <row r="77" spans="1:5" s="30" customFormat="1" ht="15.75" hidden="1" customHeight="1" x14ac:dyDescent="0.2">
      <c r="A77" s="56"/>
      <c r="B77" s="19"/>
      <c r="C77" s="19"/>
      <c r="D77" s="19"/>
      <c r="E77" s="19"/>
    </row>
    <row r="78" spans="1:5" s="30" customFormat="1" x14ac:dyDescent="0.2">
      <c r="A78" s="56"/>
      <c r="B78" s="19"/>
      <c r="C78" s="19"/>
      <c r="D78" s="19"/>
      <c r="E78" s="19"/>
    </row>
    <row r="79" spans="1:5" s="30" customFormat="1" x14ac:dyDescent="0.2">
      <c r="A79" s="56"/>
      <c r="B79" s="19"/>
      <c r="C79" s="19"/>
      <c r="D79" s="19"/>
      <c r="E79" s="19"/>
    </row>
    <row r="80" spans="1:5" s="30" customFormat="1" x14ac:dyDescent="0.2">
      <c r="A80" s="56"/>
      <c r="B80" s="19"/>
      <c r="C80" s="19"/>
      <c r="D80" s="19"/>
      <c r="E80" s="19"/>
    </row>
    <row r="81" spans="1:5" s="30" customFormat="1" x14ac:dyDescent="0.2">
      <c r="A81" s="56"/>
      <c r="B81" s="19"/>
      <c r="C81" s="19"/>
      <c r="D81" s="19"/>
      <c r="E81" s="19"/>
    </row>
    <row r="82" spans="1:5" s="30" customFormat="1" x14ac:dyDescent="0.2">
      <c r="A82" s="56"/>
      <c r="B82" s="19"/>
      <c r="C82" s="19"/>
      <c r="D82" s="19"/>
      <c r="E82" s="19"/>
    </row>
    <row r="83" spans="1:5" s="30" customFormat="1" x14ac:dyDescent="0.2">
      <c r="A83" s="56"/>
      <c r="B83" s="19"/>
      <c r="C83" s="19"/>
      <c r="D83" s="19"/>
      <c r="E83" s="19"/>
    </row>
    <row r="84" spans="1:5" s="30" customFormat="1" x14ac:dyDescent="0.2">
      <c r="A84" s="56"/>
      <c r="B84" s="19"/>
      <c r="C84" s="19"/>
      <c r="D84" s="19"/>
      <c r="E84" s="19"/>
    </row>
    <row r="85" spans="1:5" s="30" customFormat="1" x14ac:dyDescent="0.2">
      <c r="A85" s="56"/>
      <c r="B85" s="19"/>
      <c r="C85" s="19"/>
      <c r="D85" s="19"/>
      <c r="E85" s="19"/>
    </row>
    <row r="86" spans="1:5" s="30" customFormat="1" x14ac:dyDescent="0.2">
      <c r="A86" s="56"/>
      <c r="B86" s="19"/>
      <c r="C86" s="19"/>
      <c r="D86" s="19"/>
      <c r="E86" s="19"/>
    </row>
    <row r="87" spans="1:5" s="30" customFormat="1" x14ac:dyDescent="0.2">
      <c r="A87" s="56"/>
      <c r="B87" s="19"/>
      <c r="C87" s="19"/>
      <c r="D87" s="19"/>
      <c r="E87" s="19"/>
    </row>
    <row r="88" spans="1:5" s="30" customFormat="1" x14ac:dyDescent="0.2">
      <c r="A88" s="56"/>
      <c r="B88" s="19"/>
      <c r="C88" s="19"/>
      <c r="D88" s="19"/>
      <c r="E88" s="19"/>
    </row>
    <row r="89" spans="1:5" s="30" customFormat="1" x14ac:dyDescent="0.2">
      <c r="A89" s="56"/>
      <c r="B89" s="19"/>
      <c r="C89" s="19"/>
      <c r="D89" s="19"/>
      <c r="E89" s="19"/>
    </row>
    <row r="90" spans="1:5" s="30" customFormat="1" x14ac:dyDescent="0.2">
      <c r="A90" s="56"/>
      <c r="B90" s="19"/>
      <c r="C90" s="19"/>
      <c r="D90" s="19"/>
      <c r="E90" s="19"/>
    </row>
    <row r="91" spans="1:5" s="30" customFormat="1" x14ac:dyDescent="0.2">
      <c r="A91" s="56"/>
      <c r="B91" s="19"/>
      <c r="C91" s="19"/>
      <c r="D91" s="19"/>
      <c r="E91" s="19"/>
    </row>
    <row r="92" spans="1:5" s="30" customFormat="1" x14ac:dyDescent="0.2">
      <c r="A92" s="56"/>
      <c r="B92" s="19"/>
      <c r="C92" s="19"/>
      <c r="D92" s="19"/>
      <c r="E92" s="19"/>
    </row>
    <row r="93" spans="1:5" s="30" customFormat="1" x14ac:dyDescent="0.2">
      <c r="A93" s="56"/>
      <c r="B93" s="19"/>
      <c r="C93" s="19"/>
      <c r="D93" s="19"/>
      <c r="E93" s="19"/>
    </row>
    <row r="94" spans="1:5" s="30" customFormat="1" x14ac:dyDescent="0.2">
      <c r="A94" s="56"/>
      <c r="B94" s="19"/>
      <c r="C94" s="19"/>
      <c r="D94" s="19"/>
      <c r="E94" s="19"/>
    </row>
    <row r="95" spans="1:5" s="30" customFormat="1" x14ac:dyDescent="0.2">
      <c r="A95" s="56"/>
      <c r="B95" s="19"/>
      <c r="C95" s="19"/>
      <c r="D95" s="19"/>
      <c r="E95" s="19"/>
    </row>
    <row r="96" spans="1:5" s="30" customFormat="1" x14ac:dyDescent="0.2">
      <c r="A96" s="56"/>
      <c r="B96" s="19"/>
      <c r="C96" s="19"/>
      <c r="D96" s="19"/>
      <c r="E96" s="19"/>
    </row>
    <row r="97" spans="1:5" s="30" customFormat="1" x14ac:dyDescent="0.2">
      <c r="A97" s="56"/>
      <c r="B97" s="19"/>
      <c r="C97" s="19"/>
      <c r="D97" s="19"/>
      <c r="E97" s="19"/>
    </row>
    <row r="98" spans="1:5" s="30" customFormat="1" x14ac:dyDescent="0.2">
      <c r="A98" s="56"/>
      <c r="B98" s="19"/>
      <c r="C98" s="19"/>
      <c r="D98" s="19"/>
      <c r="E98" s="19"/>
    </row>
    <row r="99" spans="1:5" s="30" customFormat="1" x14ac:dyDescent="0.2">
      <c r="A99" s="56"/>
      <c r="B99" s="19"/>
      <c r="C99" s="19"/>
      <c r="D99" s="19"/>
      <c r="E99" s="19"/>
    </row>
    <row r="100" spans="1:5" s="30" customFormat="1" x14ac:dyDescent="0.2">
      <c r="A100" s="56"/>
      <c r="B100" s="19"/>
      <c r="C100" s="19"/>
      <c r="D100" s="19"/>
      <c r="E100" s="19"/>
    </row>
    <row r="101" spans="1:5" s="30" customFormat="1" x14ac:dyDescent="0.2">
      <c r="A101" s="56"/>
      <c r="B101" s="19"/>
      <c r="C101" s="19"/>
      <c r="D101" s="19"/>
      <c r="E101" s="19"/>
    </row>
    <row r="102" spans="1:5" s="30" customFormat="1" x14ac:dyDescent="0.2">
      <c r="A102" s="56"/>
      <c r="B102" s="19"/>
      <c r="C102" s="19"/>
      <c r="D102" s="19"/>
      <c r="E102" s="19"/>
    </row>
    <row r="103" spans="1:5" s="30" customFormat="1" x14ac:dyDescent="0.2">
      <c r="A103" s="56"/>
      <c r="B103" s="19"/>
      <c r="C103" s="19"/>
      <c r="D103" s="19"/>
      <c r="E103" s="19"/>
    </row>
    <row r="104" spans="1:5" s="30" customFormat="1" x14ac:dyDescent="0.2">
      <c r="A104" s="56"/>
      <c r="B104" s="19"/>
      <c r="C104" s="19"/>
      <c r="D104" s="19"/>
      <c r="E104" s="19"/>
    </row>
    <row r="105" spans="1:5" s="30" customFormat="1" x14ac:dyDescent="0.2">
      <c r="A105" s="56"/>
      <c r="B105" s="19"/>
      <c r="C105" s="19"/>
      <c r="D105" s="19"/>
      <c r="E105" s="19"/>
    </row>
    <row r="106" spans="1:5" s="30" customFormat="1" x14ac:dyDescent="0.2">
      <c r="A106" s="56"/>
      <c r="B106" s="19"/>
      <c r="C106" s="19"/>
      <c r="D106" s="19"/>
      <c r="E106" s="19"/>
    </row>
    <row r="107" spans="1:5" s="30" customFormat="1" x14ac:dyDescent="0.2">
      <c r="A107" s="56"/>
      <c r="B107" s="19"/>
      <c r="C107" s="19"/>
      <c r="D107" s="19"/>
      <c r="E107" s="19"/>
    </row>
    <row r="108" spans="1:5" s="30" customFormat="1" x14ac:dyDescent="0.2">
      <c r="A108" s="56"/>
      <c r="B108" s="19"/>
      <c r="C108" s="19"/>
      <c r="D108" s="19"/>
      <c r="E108" s="19"/>
    </row>
    <row r="109" spans="1:5" s="30" customFormat="1" x14ac:dyDescent="0.2">
      <c r="A109" s="56"/>
      <c r="B109" s="19"/>
      <c r="C109" s="19"/>
      <c r="D109" s="19"/>
      <c r="E109" s="19"/>
    </row>
    <row r="110" spans="1:5" s="30" customFormat="1" x14ac:dyDescent="0.2">
      <c r="A110" s="56"/>
      <c r="B110" s="19"/>
      <c r="C110" s="19"/>
      <c r="D110" s="19"/>
      <c r="E110" s="19"/>
    </row>
    <row r="111" spans="1:5" s="30" customFormat="1" x14ac:dyDescent="0.2">
      <c r="A111" s="56"/>
      <c r="B111" s="19"/>
      <c r="C111" s="19"/>
      <c r="D111" s="19"/>
      <c r="E111" s="19"/>
    </row>
    <row r="112" spans="1:5" s="30" customFormat="1" x14ac:dyDescent="0.2">
      <c r="A112" s="56"/>
      <c r="B112" s="19"/>
      <c r="C112" s="19"/>
      <c r="D112" s="19"/>
      <c r="E112" s="19"/>
    </row>
    <row r="113" spans="1:5" s="30" customFormat="1" x14ac:dyDescent="0.2">
      <c r="A113" s="56"/>
      <c r="B113" s="19"/>
      <c r="C113" s="19"/>
      <c r="D113" s="19"/>
      <c r="E113" s="19"/>
    </row>
    <row r="114" spans="1:5" s="30" customFormat="1" x14ac:dyDescent="0.2">
      <c r="A114" s="56"/>
      <c r="B114" s="19"/>
      <c r="C114" s="19"/>
      <c r="D114" s="19"/>
      <c r="E114" s="19"/>
    </row>
    <row r="115" spans="1:5" s="30" customFormat="1" x14ac:dyDescent="0.2">
      <c r="A115" s="56"/>
      <c r="B115" s="19"/>
      <c r="C115" s="19"/>
      <c r="D115" s="19"/>
      <c r="E115" s="19"/>
    </row>
    <row r="116" spans="1:5" s="30" customFormat="1" x14ac:dyDescent="0.2">
      <c r="A116" s="56"/>
      <c r="B116" s="19"/>
      <c r="C116" s="19"/>
      <c r="D116" s="19"/>
      <c r="E116" s="19"/>
    </row>
    <row r="117" spans="1:5" s="30" customFormat="1" x14ac:dyDescent="0.2">
      <c r="A117" s="56"/>
      <c r="B117" s="19"/>
      <c r="C117" s="19"/>
      <c r="D117" s="19"/>
      <c r="E117" s="19"/>
    </row>
    <row r="118" spans="1:5" s="30" customFormat="1" x14ac:dyDescent="0.2">
      <c r="A118" s="56"/>
      <c r="B118" s="19"/>
      <c r="C118" s="19"/>
      <c r="D118" s="19"/>
      <c r="E118" s="19"/>
    </row>
    <row r="119" spans="1:5" s="30" customFormat="1" x14ac:dyDescent="0.2">
      <c r="A119" s="56"/>
      <c r="B119" s="19"/>
      <c r="C119" s="19"/>
      <c r="D119" s="19"/>
      <c r="E119" s="19"/>
    </row>
    <row r="120" spans="1:5" s="30" customFormat="1" x14ac:dyDescent="0.2">
      <c r="A120" s="56"/>
      <c r="B120" s="19"/>
      <c r="C120" s="19"/>
      <c r="D120" s="19"/>
      <c r="E120" s="19"/>
    </row>
    <row r="121" spans="1:5" s="30" customFormat="1" x14ac:dyDescent="0.2">
      <c r="A121" s="56"/>
      <c r="B121" s="19"/>
      <c r="C121" s="19"/>
      <c r="D121" s="19"/>
      <c r="E121" s="19"/>
    </row>
    <row r="122" spans="1:5" s="30" customFormat="1" x14ac:dyDescent="0.2">
      <c r="A122" s="56"/>
      <c r="B122" s="19"/>
      <c r="C122" s="19"/>
      <c r="D122" s="19"/>
      <c r="E122" s="19"/>
    </row>
    <row r="123" spans="1:5" s="30" customFormat="1" x14ac:dyDescent="0.2">
      <c r="A123" s="56"/>
      <c r="B123" s="19"/>
      <c r="C123" s="19"/>
      <c r="D123" s="19"/>
      <c r="E123" s="19"/>
    </row>
    <row r="124" spans="1:5" s="30" customFormat="1" x14ac:dyDescent="0.2">
      <c r="A124" s="56"/>
      <c r="B124" s="19"/>
      <c r="C124" s="19"/>
      <c r="D124" s="19"/>
      <c r="E124" s="19"/>
    </row>
    <row r="125" spans="1:5" s="30" customFormat="1" x14ac:dyDescent="0.2">
      <c r="A125" s="56"/>
      <c r="B125" s="19"/>
      <c r="C125" s="19"/>
      <c r="D125" s="19"/>
      <c r="E125" s="19"/>
    </row>
    <row r="126" spans="1:5" s="30" customFormat="1" x14ac:dyDescent="0.2">
      <c r="A126" s="56"/>
      <c r="B126" s="19"/>
      <c r="C126" s="19"/>
      <c r="D126" s="19"/>
      <c r="E126" s="19"/>
    </row>
    <row r="127" spans="1:5" s="30" customFormat="1" x14ac:dyDescent="0.2">
      <c r="A127" s="56"/>
      <c r="B127" s="19"/>
      <c r="C127" s="19"/>
      <c r="D127" s="19"/>
      <c r="E127" s="19"/>
    </row>
    <row r="128" spans="1:5" s="30" customFormat="1" x14ac:dyDescent="0.2">
      <c r="A128" s="56"/>
      <c r="B128" s="19"/>
      <c r="C128" s="19"/>
      <c r="D128" s="19"/>
      <c r="E128" s="19"/>
    </row>
    <row r="129" spans="1:5" s="30" customFormat="1" x14ac:dyDescent="0.2">
      <c r="A129" s="56"/>
      <c r="B129" s="19"/>
      <c r="C129" s="19"/>
      <c r="D129" s="19"/>
      <c r="E129" s="19"/>
    </row>
    <row r="130" spans="1:5" s="30" customFormat="1" x14ac:dyDescent="0.2">
      <c r="A130" s="56"/>
      <c r="B130" s="19"/>
      <c r="C130" s="19"/>
      <c r="D130" s="19"/>
      <c r="E130" s="19"/>
    </row>
    <row r="131" spans="1:5" s="30" customFormat="1" x14ac:dyDescent="0.2">
      <c r="A131" s="56"/>
      <c r="B131" s="19"/>
      <c r="C131" s="19"/>
      <c r="D131" s="19"/>
      <c r="E131" s="19"/>
    </row>
    <row r="132" spans="1:5" s="30" customFormat="1" x14ac:dyDescent="0.2">
      <c r="A132" s="56"/>
      <c r="B132" s="19"/>
      <c r="C132" s="19"/>
      <c r="D132" s="19"/>
      <c r="E132" s="19"/>
    </row>
    <row r="133" spans="1:5" s="30" customFormat="1" x14ac:dyDescent="0.2">
      <c r="A133" s="56"/>
      <c r="B133" s="19"/>
      <c r="C133" s="19"/>
      <c r="D133" s="19"/>
      <c r="E133" s="19"/>
    </row>
    <row r="134" spans="1:5" s="30" customFormat="1" x14ac:dyDescent="0.2">
      <c r="A134" s="56"/>
      <c r="B134" s="19"/>
      <c r="C134" s="19"/>
      <c r="D134" s="19"/>
      <c r="E134" s="19"/>
    </row>
    <row r="135" spans="1:5" s="30" customFormat="1" x14ac:dyDescent="0.2">
      <c r="A135" s="56"/>
      <c r="B135" s="19"/>
      <c r="C135" s="19"/>
      <c r="D135" s="19"/>
      <c r="E135" s="19"/>
    </row>
    <row r="136" spans="1:5" s="30" customFormat="1" x14ac:dyDescent="0.2">
      <c r="A136" s="56"/>
      <c r="B136" s="19"/>
      <c r="C136" s="19"/>
      <c r="D136" s="19"/>
      <c r="E136" s="19"/>
    </row>
    <row r="137" spans="1:5" s="30" customFormat="1" x14ac:dyDescent="0.2">
      <c r="A137" s="56"/>
      <c r="B137" s="19"/>
      <c r="C137" s="19"/>
      <c r="D137" s="19"/>
      <c r="E137" s="19"/>
    </row>
    <row r="138" spans="1:5" s="30" customFormat="1" x14ac:dyDescent="0.2">
      <c r="A138" s="56"/>
      <c r="B138" s="19"/>
      <c r="C138" s="19"/>
      <c r="D138" s="19"/>
      <c r="E138" s="19"/>
    </row>
    <row r="139" spans="1:5" s="30" customFormat="1" x14ac:dyDescent="0.2">
      <c r="A139" s="56"/>
      <c r="B139" s="19"/>
      <c r="C139" s="19"/>
      <c r="D139" s="19"/>
      <c r="E139" s="19"/>
    </row>
    <row r="140" spans="1:5" s="30" customFormat="1" x14ac:dyDescent="0.2">
      <c r="A140" s="56"/>
      <c r="B140" s="19"/>
      <c r="C140" s="19"/>
      <c r="D140" s="19"/>
      <c r="E140" s="19"/>
    </row>
    <row r="141" spans="1:5" s="30" customFormat="1" x14ac:dyDescent="0.2">
      <c r="A141" s="56"/>
      <c r="B141" s="19"/>
      <c r="C141" s="19"/>
      <c r="D141" s="19"/>
      <c r="E141" s="19"/>
    </row>
    <row r="142" spans="1:5" s="30" customFormat="1" x14ac:dyDescent="0.2">
      <c r="A142" s="56"/>
      <c r="B142" s="19"/>
      <c r="C142" s="19"/>
      <c r="D142" s="19"/>
      <c r="E142" s="19"/>
    </row>
    <row r="143" spans="1:5" s="30" customFormat="1" x14ac:dyDescent="0.2">
      <c r="A143" s="56"/>
      <c r="B143" s="19"/>
      <c r="C143" s="19"/>
      <c r="D143" s="19"/>
      <c r="E143" s="19"/>
    </row>
    <row r="144" spans="1:5" s="30" customFormat="1" x14ac:dyDescent="0.2">
      <c r="A144" s="56"/>
      <c r="B144" s="19"/>
      <c r="C144" s="19"/>
      <c r="D144" s="19"/>
      <c r="E144" s="19"/>
    </row>
    <row r="145" spans="1:5" s="30" customFormat="1" x14ac:dyDescent="0.2">
      <c r="A145" s="56"/>
      <c r="B145" s="19"/>
      <c r="C145" s="19"/>
      <c r="D145" s="19"/>
      <c r="E145" s="19"/>
    </row>
    <row r="146" spans="1:5" s="30" customFormat="1" x14ac:dyDescent="0.2">
      <c r="A146" s="56"/>
      <c r="B146" s="19"/>
      <c r="C146" s="19"/>
      <c r="D146" s="19"/>
      <c r="E146" s="19"/>
    </row>
    <row r="147" spans="1:5" s="30" customFormat="1" x14ac:dyDescent="0.2">
      <c r="A147" s="56"/>
      <c r="B147" s="19"/>
      <c r="C147" s="19"/>
      <c r="D147" s="19"/>
      <c r="E147" s="19"/>
    </row>
    <row r="148" spans="1:5" s="30" customFormat="1" x14ac:dyDescent="0.2">
      <c r="A148" s="56"/>
      <c r="B148" s="19"/>
      <c r="C148" s="19"/>
      <c r="D148" s="19"/>
      <c r="E148" s="19"/>
    </row>
    <row r="149" spans="1:5" s="30" customFormat="1" x14ac:dyDescent="0.2">
      <c r="A149" s="56"/>
      <c r="B149" s="19"/>
      <c r="C149" s="19"/>
      <c r="D149" s="19"/>
      <c r="E149" s="19"/>
    </row>
    <row r="150" spans="1:5" s="30" customFormat="1" x14ac:dyDescent="0.2">
      <c r="A150" s="56"/>
      <c r="B150" s="19"/>
      <c r="C150" s="19"/>
      <c r="D150" s="19"/>
      <c r="E150" s="19"/>
    </row>
    <row r="151" spans="1:5" s="30" customFormat="1" x14ac:dyDescent="0.2">
      <c r="A151" s="56"/>
      <c r="B151" s="19"/>
      <c r="C151" s="19"/>
      <c r="D151" s="19"/>
      <c r="E151" s="19"/>
    </row>
    <row r="152" spans="1:5" s="30" customFormat="1" x14ac:dyDescent="0.2">
      <c r="A152" s="56"/>
      <c r="B152" s="19"/>
      <c r="C152" s="19"/>
      <c r="D152" s="19"/>
      <c r="E152" s="19"/>
    </row>
    <row r="153" spans="1:5" s="30" customFormat="1" x14ac:dyDescent="0.2">
      <c r="A153" s="56"/>
      <c r="B153" s="19"/>
      <c r="C153" s="19"/>
      <c r="D153" s="19"/>
      <c r="E153" s="19"/>
    </row>
    <row r="154" spans="1:5" s="30" customFormat="1" x14ac:dyDescent="0.2">
      <c r="A154" s="56"/>
      <c r="B154" s="19"/>
      <c r="C154" s="19"/>
      <c r="D154" s="19"/>
      <c r="E154" s="19"/>
    </row>
    <row r="155" spans="1:5" s="30" customFormat="1" x14ac:dyDescent="0.2">
      <c r="A155" s="56"/>
      <c r="B155" s="19"/>
      <c r="C155" s="19"/>
      <c r="D155" s="19"/>
      <c r="E155" s="19"/>
    </row>
    <row r="156" spans="1:5" s="30" customFormat="1" x14ac:dyDescent="0.2">
      <c r="A156" s="56"/>
      <c r="B156" s="19"/>
      <c r="C156" s="19"/>
      <c r="D156" s="19"/>
      <c r="E156" s="19"/>
    </row>
    <row r="157" spans="1:5" s="30" customFormat="1" x14ac:dyDescent="0.2">
      <c r="A157" s="56"/>
      <c r="B157" s="19"/>
      <c r="C157" s="19"/>
      <c r="D157" s="19"/>
      <c r="E157" s="19"/>
    </row>
    <row r="158" spans="1:5" s="30" customFormat="1" x14ac:dyDescent="0.2">
      <c r="A158" s="56"/>
      <c r="B158" s="19"/>
      <c r="C158" s="19"/>
      <c r="D158" s="19"/>
      <c r="E158" s="19"/>
    </row>
    <row r="159" spans="1:5" s="30" customFormat="1" x14ac:dyDescent="0.2">
      <c r="A159" s="56"/>
      <c r="B159" s="19"/>
      <c r="C159" s="19"/>
      <c r="D159" s="19"/>
      <c r="E159" s="19"/>
    </row>
    <row r="160" spans="1:5" s="30" customFormat="1" x14ac:dyDescent="0.2">
      <c r="A160" s="56"/>
      <c r="B160" s="19"/>
      <c r="C160" s="19"/>
      <c r="D160" s="19"/>
      <c r="E160" s="19"/>
    </row>
    <row r="161" spans="1:5" s="30" customFormat="1" x14ac:dyDescent="0.2">
      <c r="A161" s="56"/>
      <c r="B161" s="19"/>
      <c r="C161" s="19"/>
      <c r="D161" s="19"/>
      <c r="E161" s="19"/>
    </row>
    <row r="162" spans="1:5" s="30" customFormat="1" x14ac:dyDescent="0.2">
      <c r="A162" s="56"/>
      <c r="B162" s="19"/>
      <c r="C162" s="19"/>
      <c r="D162" s="19"/>
      <c r="E162" s="19"/>
    </row>
    <row r="163" spans="1:5" s="30" customFormat="1" x14ac:dyDescent="0.2">
      <c r="A163" s="56"/>
      <c r="B163" s="19"/>
      <c r="C163" s="19"/>
      <c r="D163" s="19"/>
      <c r="E163" s="19"/>
    </row>
    <row r="164" spans="1:5" s="30" customFormat="1" x14ac:dyDescent="0.2">
      <c r="A164" s="56"/>
      <c r="B164" s="19"/>
      <c r="C164" s="19"/>
      <c r="D164" s="19"/>
      <c r="E164" s="19"/>
    </row>
    <row r="165" spans="1:5" s="30" customFormat="1" x14ac:dyDescent="0.2">
      <c r="A165" s="56"/>
      <c r="B165" s="19"/>
      <c r="C165" s="19"/>
      <c r="D165" s="19"/>
      <c r="E165" s="19"/>
    </row>
    <row r="166" spans="1:5" s="30" customFormat="1" x14ac:dyDescent="0.2">
      <c r="A166" s="56"/>
      <c r="B166" s="19"/>
      <c r="C166" s="19"/>
      <c r="D166" s="19"/>
      <c r="E166" s="19"/>
    </row>
    <row r="167" spans="1:5" s="30" customFormat="1" x14ac:dyDescent="0.2">
      <c r="A167" s="56"/>
      <c r="B167" s="19"/>
      <c r="C167" s="19"/>
      <c r="D167" s="19"/>
      <c r="E167" s="19"/>
    </row>
    <row r="168" spans="1:5" s="30" customFormat="1" x14ac:dyDescent="0.2">
      <c r="A168" s="56"/>
      <c r="B168" s="19"/>
      <c r="C168" s="19"/>
      <c r="D168" s="19"/>
      <c r="E168" s="19"/>
    </row>
    <row r="169" spans="1:5" s="30" customFormat="1" x14ac:dyDescent="0.2">
      <c r="A169" s="56"/>
      <c r="B169" s="19"/>
      <c r="C169" s="19"/>
      <c r="D169" s="19"/>
      <c r="E169" s="19"/>
    </row>
    <row r="170" spans="1:5" s="30" customFormat="1" x14ac:dyDescent="0.2">
      <c r="A170" s="56"/>
      <c r="B170" s="19"/>
      <c r="C170" s="19"/>
      <c r="D170" s="19"/>
      <c r="E170" s="19"/>
    </row>
    <row r="171" spans="1:5" s="30" customFormat="1" x14ac:dyDescent="0.2">
      <c r="A171" s="56"/>
      <c r="B171" s="19"/>
      <c r="C171" s="19"/>
      <c r="D171" s="19"/>
      <c r="E171" s="19"/>
    </row>
    <row r="172" spans="1:5" s="30" customFormat="1" x14ac:dyDescent="0.2">
      <c r="A172" s="56"/>
      <c r="B172" s="19"/>
      <c r="C172" s="19"/>
      <c r="D172" s="19"/>
      <c r="E172" s="19"/>
    </row>
    <row r="173" spans="1:5" s="30" customFormat="1" x14ac:dyDescent="0.2">
      <c r="A173" s="56"/>
      <c r="B173" s="19"/>
      <c r="C173" s="19"/>
      <c r="D173" s="19"/>
      <c r="E173" s="19"/>
    </row>
    <row r="174" spans="1:5" s="30" customFormat="1" x14ac:dyDescent="0.2">
      <c r="A174" s="56"/>
      <c r="B174" s="19"/>
      <c r="C174" s="19"/>
      <c r="D174" s="19"/>
      <c r="E174" s="19"/>
    </row>
    <row r="175" spans="1:5" s="30" customFormat="1" x14ac:dyDescent="0.2">
      <c r="A175" s="56"/>
      <c r="B175" s="19"/>
      <c r="C175" s="19"/>
      <c r="D175" s="19"/>
      <c r="E175" s="19"/>
    </row>
    <row r="176" spans="1:5" s="30" customFormat="1" x14ac:dyDescent="0.2">
      <c r="A176" s="56"/>
      <c r="B176" s="19"/>
      <c r="C176" s="19"/>
      <c r="D176" s="19"/>
      <c r="E176" s="19"/>
    </row>
    <row r="177" spans="1:5" s="30" customFormat="1" x14ac:dyDescent="0.2">
      <c r="A177" s="56"/>
      <c r="B177" s="19"/>
      <c r="C177" s="19"/>
      <c r="D177" s="19"/>
      <c r="E177" s="19"/>
    </row>
    <row r="178" spans="1:5" s="30" customFormat="1" x14ac:dyDescent="0.2">
      <c r="A178" s="56"/>
      <c r="B178" s="19"/>
      <c r="C178" s="19"/>
      <c r="D178" s="19"/>
      <c r="E178" s="19"/>
    </row>
    <row r="179" spans="1:5" s="30" customFormat="1" x14ac:dyDescent="0.2">
      <c r="A179" s="56"/>
      <c r="B179" s="19"/>
      <c r="C179" s="19"/>
      <c r="D179" s="19"/>
      <c r="E179" s="19"/>
    </row>
    <row r="180" spans="1:5" s="30" customFormat="1" x14ac:dyDescent="0.2">
      <c r="A180" s="56"/>
      <c r="B180" s="19"/>
      <c r="C180" s="19"/>
      <c r="D180" s="19"/>
      <c r="E180" s="19"/>
    </row>
    <row r="181" spans="1:5" s="30" customFormat="1" x14ac:dyDescent="0.2">
      <c r="A181" s="56"/>
      <c r="B181" s="19"/>
      <c r="C181" s="19"/>
      <c r="D181" s="19"/>
      <c r="E181" s="19"/>
    </row>
    <row r="182" spans="1:5" s="30" customFormat="1" x14ac:dyDescent="0.2">
      <c r="A182" s="56"/>
      <c r="B182" s="19"/>
      <c r="C182" s="19"/>
      <c r="D182" s="19"/>
      <c r="E182" s="19"/>
    </row>
    <row r="183" spans="1:5" s="30" customFormat="1" x14ac:dyDescent="0.2">
      <c r="A183" s="56"/>
      <c r="B183" s="19"/>
      <c r="C183" s="19"/>
      <c r="D183" s="19"/>
      <c r="E183" s="19"/>
    </row>
    <row r="184" spans="1:5" s="30" customFormat="1" x14ac:dyDescent="0.2">
      <c r="A184" s="56"/>
      <c r="B184" s="19"/>
      <c r="C184" s="19"/>
      <c r="D184" s="19"/>
      <c r="E184" s="19"/>
    </row>
    <row r="185" spans="1:5" s="30" customFormat="1" x14ac:dyDescent="0.2">
      <c r="A185" s="56"/>
      <c r="B185" s="19"/>
      <c r="C185" s="19"/>
      <c r="D185" s="19"/>
      <c r="E185" s="19"/>
    </row>
    <row r="186" spans="1:5" s="30" customFormat="1" x14ac:dyDescent="0.2">
      <c r="A186" s="56"/>
      <c r="B186" s="19"/>
      <c r="C186" s="19"/>
      <c r="D186" s="19"/>
      <c r="E186" s="19"/>
    </row>
    <row r="187" spans="1:5" s="30" customFormat="1" x14ac:dyDescent="0.2">
      <c r="A187" s="56"/>
      <c r="B187" s="19"/>
      <c r="C187" s="19"/>
      <c r="D187" s="19"/>
      <c r="E187" s="19"/>
    </row>
    <row r="188" spans="1:5" s="30" customFormat="1" x14ac:dyDescent="0.2">
      <c r="A188" s="56"/>
      <c r="B188" s="19"/>
      <c r="C188" s="19"/>
      <c r="D188" s="19"/>
      <c r="E188" s="19"/>
    </row>
    <row r="189" spans="1:5" s="30" customFormat="1" x14ac:dyDescent="0.2">
      <c r="A189" s="56"/>
      <c r="B189" s="19"/>
      <c r="C189" s="19"/>
      <c r="D189" s="19"/>
      <c r="E189" s="19"/>
    </row>
    <row r="190" spans="1:5" s="30" customFormat="1" x14ac:dyDescent="0.2">
      <c r="A190" s="56"/>
      <c r="B190" s="19"/>
      <c r="C190" s="19"/>
      <c r="D190" s="19"/>
      <c r="E190" s="19"/>
    </row>
    <row r="191" spans="1:5" s="30" customFormat="1" x14ac:dyDescent="0.2">
      <c r="A191" s="56"/>
      <c r="B191" s="19"/>
      <c r="C191" s="19"/>
      <c r="D191" s="19"/>
      <c r="E191" s="19"/>
    </row>
    <row r="192" spans="1:5" s="30" customFormat="1" x14ac:dyDescent="0.2">
      <c r="A192" s="56"/>
      <c r="B192" s="19"/>
      <c r="C192" s="19"/>
      <c r="D192" s="19"/>
      <c r="E192" s="19"/>
    </row>
    <row r="193" spans="1:5" s="30" customFormat="1" x14ac:dyDescent="0.2">
      <c r="A193" s="56"/>
      <c r="B193" s="19"/>
      <c r="C193" s="19"/>
      <c r="D193" s="19"/>
      <c r="E193" s="19"/>
    </row>
    <row r="194" spans="1:5" s="30" customFormat="1" x14ac:dyDescent="0.2">
      <c r="A194" s="56"/>
      <c r="B194" s="19"/>
      <c r="C194" s="19"/>
      <c r="D194" s="19"/>
      <c r="E194" s="19"/>
    </row>
    <row r="195" spans="1:5" s="30" customFormat="1" x14ac:dyDescent="0.2">
      <c r="A195" s="56"/>
      <c r="B195" s="19"/>
      <c r="C195" s="19"/>
      <c r="D195" s="19"/>
      <c r="E195" s="19"/>
    </row>
    <row r="196" spans="1:5" s="30" customFormat="1" x14ac:dyDescent="0.2">
      <c r="A196" s="56"/>
      <c r="B196" s="19"/>
      <c r="C196" s="19"/>
      <c r="D196" s="19"/>
      <c r="E196" s="19"/>
    </row>
    <row r="197" spans="1:5" s="30" customFormat="1" x14ac:dyDescent="0.2">
      <c r="A197" s="56"/>
      <c r="B197" s="19"/>
      <c r="C197" s="19"/>
      <c r="D197" s="19"/>
      <c r="E197" s="19"/>
    </row>
    <row r="198" spans="1:5" s="30" customFormat="1" x14ac:dyDescent="0.2">
      <c r="A198" s="56"/>
      <c r="B198" s="19"/>
      <c r="C198" s="19"/>
      <c r="D198" s="19"/>
      <c r="E198" s="19"/>
    </row>
    <row r="199" spans="1:5" s="30" customFormat="1" x14ac:dyDescent="0.2">
      <c r="A199" s="56"/>
      <c r="B199" s="19"/>
      <c r="C199" s="19"/>
      <c r="D199" s="19"/>
      <c r="E199" s="19"/>
    </row>
    <row r="200" spans="1:5" s="30" customFormat="1" x14ac:dyDescent="0.2">
      <c r="A200" s="56"/>
      <c r="B200" s="19"/>
      <c r="C200" s="19"/>
      <c r="D200" s="19"/>
      <c r="E200" s="19"/>
    </row>
    <row r="201" spans="1:5" s="30" customFormat="1" x14ac:dyDescent="0.2">
      <c r="A201" s="56"/>
      <c r="B201" s="19"/>
      <c r="C201" s="19"/>
      <c r="D201" s="19"/>
      <c r="E201" s="19"/>
    </row>
    <row r="202" spans="1:5" s="30" customFormat="1" x14ac:dyDescent="0.2">
      <c r="A202" s="56"/>
      <c r="B202" s="19"/>
      <c r="C202" s="19"/>
      <c r="D202" s="19"/>
      <c r="E202" s="19"/>
    </row>
    <row r="203" spans="1:5" s="30" customFormat="1" x14ac:dyDescent="0.2">
      <c r="A203" s="56"/>
      <c r="B203" s="19"/>
      <c r="C203" s="19"/>
      <c r="D203" s="19"/>
      <c r="E203" s="19"/>
    </row>
    <row r="204" spans="1:5" s="30" customFormat="1" x14ac:dyDescent="0.2">
      <c r="A204" s="56"/>
      <c r="B204" s="19"/>
      <c r="C204" s="19"/>
      <c r="D204" s="19"/>
      <c r="E204" s="19"/>
    </row>
    <row r="205" spans="1:5" s="30" customFormat="1" x14ac:dyDescent="0.2">
      <c r="A205" s="56"/>
      <c r="B205" s="19"/>
      <c r="C205" s="19"/>
      <c r="D205" s="19"/>
      <c r="E205" s="19"/>
    </row>
    <row r="206" spans="1:5" s="30" customFormat="1" x14ac:dyDescent="0.2">
      <c r="A206" s="56"/>
      <c r="B206" s="19"/>
      <c r="C206" s="19"/>
      <c r="D206" s="19"/>
      <c r="E206" s="19"/>
    </row>
    <row r="207" spans="1:5" s="30" customFormat="1" x14ac:dyDescent="0.2">
      <c r="A207" s="56"/>
      <c r="B207" s="19"/>
      <c r="C207" s="19"/>
      <c r="D207" s="19"/>
      <c r="E207" s="19"/>
    </row>
    <row r="208" spans="1:5" s="30" customFormat="1" x14ac:dyDescent="0.2">
      <c r="A208" s="56"/>
      <c r="B208" s="19"/>
      <c r="C208" s="19"/>
      <c r="D208" s="19"/>
      <c r="E208" s="19"/>
    </row>
    <row r="209" spans="1:5" s="30" customFormat="1" x14ac:dyDescent="0.2">
      <c r="A209" s="56"/>
      <c r="B209" s="19"/>
      <c r="C209" s="19"/>
      <c r="D209" s="19"/>
      <c r="E209" s="19"/>
    </row>
    <row r="210" spans="1:5" s="30" customFormat="1" x14ac:dyDescent="0.2">
      <c r="A210" s="56"/>
      <c r="B210" s="19"/>
      <c r="C210" s="19"/>
      <c r="D210" s="19"/>
      <c r="E210" s="19"/>
    </row>
    <row r="211" spans="1:5" s="30" customFormat="1" x14ac:dyDescent="0.2">
      <c r="A211" s="56"/>
      <c r="B211" s="19"/>
      <c r="C211" s="19"/>
      <c r="D211" s="19"/>
      <c r="E211" s="19"/>
    </row>
    <row r="212" spans="1:5" s="30" customFormat="1" x14ac:dyDescent="0.2">
      <c r="A212" s="56"/>
      <c r="B212" s="19"/>
      <c r="C212" s="19"/>
      <c r="D212" s="19"/>
      <c r="E212" s="19"/>
    </row>
    <row r="213" spans="1:5" s="30" customFormat="1" x14ac:dyDescent="0.2">
      <c r="A213" s="56"/>
      <c r="B213" s="19"/>
      <c r="C213" s="19"/>
      <c r="D213" s="19"/>
      <c r="E213" s="19"/>
    </row>
    <row r="214" spans="1:5" s="30" customFormat="1" x14ac:dyDescent="0.2">
      <c r="A214" s="56"/>
      <c r="B214" s="19"/>
      <c r="C214" s="19"/>
      <c r="D214" s="19"/>
      <c r="E214" s="19"/>
    </row>
    <row r="215" spans="1:5" s="30" customFormat="1" x14ac:dyDescent="0.2">
      <c r="A215" s="56"/>
      <c r="B215" s="19"/>
      <c r="C215" s="19"/>
      <c r="D215" s="19"/>
      <c r="E215" s="19"/>
    </row>
    <row r="216" spans="1:5" s="30" customFormat="1" x14ac:dyDescent="0.2">
      <c r="A216" s="56"/>
      <c r="B216" s="19"/>
      <c r="C216" s="19"/>
      <c r="D216" s="19"/>
      <c r="E216" s="19"/>
    </row>
    <row r="217" spans="1:5" s="30" customFormat="1" x14ac:dyDescent="0.2">
      <c r="A217" s="56"/>
      <c r="B217" s="19"/>
      <c r="C217" s="19"/>
      <c r="D217" s="19"/>
      <c r="E217" s="19"/>
    </row>
    <row r="218" spans="1:5" s="30" customFormat="1" x14ac:dyDescent="0.2">
      <c r="A218" s="56"/>
      <c r="B218" s="19"/>
      <c r="C218" s="19"/>
      <c r="D218" s="19"/>
      <c r="E218" s="19"/>
    </row>
    <row r="219" spans="1:5" s="30" customFormat="1" x14ac:dyDescent="0.2">
      <c r="A219" s="56"/>
      <c r="B219" s="19"/>
      <c r="C219" s="19"/>
      <c r="D219" s="19"/>
      <c r="E219" s="19"/>
    </row>
    <row r="220" spans="1:5" s="30" customFormat="1" x14ac:dyDescent="0.2">
      <c r="A220" s="56"/>
      <c r="B220" s="19"/>
      <c r="C220" s="19"/>
      <c r="D220" s="19"/>
      <c r="E220" s="19"/>
    </row>
    <row r="221" spans="1:5" s="30" customFormat="1" x14ac:dyDescent="0.2">
      <c r="A221" s="56"/>
      <c r="B221" s="19"/>
      <c r="C221" s="19"/>
      <c r="D221" s="19"/>
      <c r="E221" s="19"/>
    </row>
    <row r="222" spans="1:5" s="30" customFormat="1" x14ac:dyDescent="0.2">
      <c r="A222" s="56"/>
      <c r="B222" s="19"/>
      <c r="C222" s="19"/>
      <c r="D222" s="19"/>
      <c r="E222" s="19"/>
    </row>
    <row r="223" spans="1:5" s="30" customFormat="1" x14ac:dyDescent="0.2">
      <c r="A223" s="56"/>
      <c r="B223" s="19"/>
      <c r="C223" s="19"/>
      <c r="D223" s="19"/>
      <c r="E223" s="19"/>
    </row>
    <row r="224" spans="1:5" s="30" customFormat="1" x14ac:dyDescent="0.2">
      <c r="A224" s="56"/>
      <c r="B224" s="19"/>
      <c r="C224" s="19"/>
      <c r="D224" s="19"/>
      <c r="E224" s="19"/>
    </row>
    <row r="225" spans="1:5" s="30" customFormat="1" x14ac:dyDescent="0.2">
      <c r="A225" s="56"/>
      <c r="B225" s="19"/>
      <c r="C225" s="19"/>
      <c r="D225" s="19"/>
      <c r="E225" s="19"/>
    </row>
    <row r="226" spans="1:5" s="30" customFormat="1" x14ac:dyDescent="0.2">
      <c r="A226" s="56"/>
      <c r="B226" s="19"/>
      <c r="C226" s="19"/>
      <c r="D226" s="19"/>
      <c r="E226" s="19"/>
    </row>
    <row r="227" spans="1:5" s="30" customFormat="1" x14ac:dyDescent="0.2">
      <c r="A227" s="56"/>
      <c r="B227" s="19"/>
      <c r="C227" s="19"/>
      <c r="D227" s="19"/>
      <c r="E227" s="19"/>
    </row>
    <row r="228" spans="1:5" s="30" customFormat="1" x14ac:dyDescent="0.2">
      <c r="A228" s="56"/>
      <c r="B228" s="19"/>
      <c r="C228" s="19"/>
      <c r="D228" s="19"/>
      <c r="E228" s="19"/>
    </row>
    <row r="229" spans="1:5" s="30" customFormat="1" x14ac:dyDescent="0.2">
      <c r="A229" s="56"/>
      <c r="B229" s="19"/>
      <c r="C229" s="19"/>
      <c r="D229" s="19"/>
      <c r="E229" s="19"/>
    </row>
    <row r="230" spans="1:5" s="30" customFormat="1" x14ac:dyDescent="0.2">
      <c r="A230" s="56"/>
      <c r="B230" s="19"/>
      <c r="C230" s="19"/>
      <c r="D230" s="19"/>
      <c r="E230" s="19"/>
    </row>
    <row r="231" spans="1:5" s="30" customFormat="1" x14ac:dyDescent="0.2">
      <c r="A231" s="56"/>
      <c r="B231" s="19"/>
      <c r="C231" s="19"/>
      <c r="D231" s="19"/>
      <c r="E231" s="19"/>
    </row>
    <row r="232" spans="1:5" s="30" customFormat="1" x14ac:dyDescent="0.2">
      <c r="A232" s="56"/>
      <c r="B232" s="19"/>
      <c r="C232" s="19"/>
      <c r="D232" s="19"/>
      <c r="E232" s="19"/>
    </row>
    <row r="233" spans="1:5" s="30" customFormat="1" x14ac:dyDescent="0.2">
      <c r="A233" s="56"/>
      <c r="B233" s="19"/>
      <c r="C233" s="19"/>
      <c r="D233" s="19"/>
      <c r="E233" s="19"/>
    </row>
    <row r="234" spans="1:5" s="30" customFormat="1" x14ac:dyDescent="0.2">
      <c r="A234" s="56"/>
      <c r="B234" s="19"/>
      <c r="C234" s="19"/>
      <c r="D234" s="19"/>
      <c r="E234" s="19"/>
    </row>
    <row r="235" spans="1:5" s="30" customFormat="1" x14ac:dyDescent="0.2">
      <c r="A235" s="56"/>
      <c r="B235" s="19"/>
      <c r="C235" s="19"/>
      <c r="D235" s="19"/>
      <c r="E235" s="19"/>
    </row>
    <row r="236" spans="1:5" s="30" customFormat="1" x14ac:dyDescent="0.2">
      <c r="A236" s="56"/>
      <c r="B236" s="19"/>
      <c r="C236" s="19"/>
      <c r="D236" s="19"/>
      <c r="E236" s="19"/>
    </row>
    <row r="237" spans="1:5" s="30" customFormat="1" x14ac:dyDescent="0.2">
      <c r="A237" s="56"/>
      <c r="B237" s="19"/>
      <c r="C237" s="19"/>
      <c r="D237" s="19"/>
      <c r="E237" s="19"/>
    </row>
    <row r="238" spans="1:5" s="30" customFormat="1" x14ac:dyDescent="0.2">
      <c r="A238" s="56"/>
      <c r="B238" s="19"/>
      <c r="C238" s="19"/>
      <c r="D238" s="19"/>
      <c r="E238" s="19"/>
    </row>
    <row r="239" spans="1:5" s="30" customFormat="1" x14ac:dyDescent="0.2">
      <c r="A239" s="56"/>
      <c r="B239" s="19"/>
      <c r="C239" s="19"/>
      <c r="D239" s="19"/>
      <c r="E239" s="19"/>
    </row>
    <row r="240" spans="1:5" s="30" customFormat="1" x14ac:dyDescent="0.2">
      <c r="A240" s="56"/>
      <c r="B240" s="19"/>
      <c r="C240" s="19"/>
      <c r="D240" s="19"/>
      <c r="E240" s="19"/>
    </row>
    <row r="241" spans="1:5" s="30" customFormat="1" x14ac:dyDescent="0.2">
      <c r="A241" s="56"/>
      <c r="B241" s="19"/>
      <c r="C241" s="19"/>
      <c r="D241" s="19"/>
      <c r="E241" s="19"/>
    </row>
    <row r="242" spans="1:5" s="30" customFormat="1" x14ac:dyDescent="0.2">
      <c r="A242" s="56"/>
      <c r="B242" s="19"/>
      <c r="C242" s="19"/>
      <c r="D242" s="19"/>
      <c r="E242" s="19"/>
    </row>
    <row r="243" spans="1:5" s="30" customFormat="1" x14ac:dyDescent="0.2">
      <c r="A243" s="56"/>
      <c r="B243" s="19"/>
      <c r="C243" s="19"/>
      <c r="D243" s="19"/>
      <c r="E243" s="19"/>
    </row>
    <row r="244" spans="1:5" s="30" customFormat="1" x14ac:dyDescent="0.2">
      <c r="A244" s="56"/>
      <c r="B244" s="19"/>
      <c r="C244" s="19"/>
      <c r="D244" s="19"/>
      <c r="E244" s="19"/>
    </row>
    <row r="245" spans="1:5" s="30" customFormat="1" x14ac:dyDescent="0.2">
      <c r="A245" s="56"/>
      <c r="B245" s="19"/>
      <c r="C245" s="19"/>
      <c r="D245" s="19"/>
      <c r="E245" s="19"/>
    </row>
    <row r="246" spans="1:5" s="30" customFormat="1" x14ac:dyDescent="0.2">
      <c r="A246" s="56"/>
      <c r="B246" s="19"/>
      <c r="C246" s="19"/>
      <c r="D246" s="19"/>
      <c r="E246" s="19"/>
    </row>
    <row r="247" spans="1:5" s="30" customFormat="1" x14ac:dyDescent="0.2">
      <c r="A247" s="56"/>
      <c r="B247" s="19"/>
      <c r="C247" s="19"/>
      <c r="D247" s="19"/>
      <c r="E247" s="19"/>
    </row>
    <row r="248" spans="1:5" s="30" customFormat="1" x14ac:dyDescent="0.2">
      <c r="A248" s="56"/>
      <c r="B248" s="19"/>
      <c r="C248" s="19"/>
      <c r="D248" s="19"/>
      <c r="E248" s="19"/>
    </row>
    <row r="249" spans="1:5" s="30" customFormat="1" x14ac:dyDescent="0.2">
      <c r="A249" s="56"/>
      <c r="B249" s="19"/>
      <c r="C249" s="19"/>
      <c r="D249" s="19"/>
      <c r="E249" s="19"/>
    </row>
    <row r="250" spans="1:5" s="30" customFormat="1" x14ac:dyDescent="0.2">
      <c r="A250" s="56"/>
      <c r="B250" s="19"/>
      <c r="C250" s="19"/>
      <c r="D250" s="19"/>
      <c r="E250" s="19"/>
    </row>
    <row r="251" spans="1:5" s="30" customFormat="1" x14ac:dyDescent="0.2">
      <c r="A251" s="56"/>
      <c r="B251" s="19"/>
      <c r="C251" s="19"/>
      <c r="D251" s="19"/>
      <c r="E251" s="19"/>
    </row>
    <row r="252" spans="1:5" s="30" customFormat="1" x14ac:dyDescent="0.2">
      <c r="A252" s="56"/>
      <c r="B252" s="19"/>
      <c r="C252" s="19"/>
      <c r="D252" s="19"/>
      <c r="E252" s="19"/>
    </row>
    <row r="253" spans="1:5" s="30" customFormat="1" x14ac:dyDescent="0.2">
      <c r="A253" s="56"/>
      <c r="B253" s="19"/>
      <c r="C253" s="19"/>
      <c r="D253" s="19"/>
      <c r="E253" s="19"/>
    </row>
    <row r="254" spans="1:5" s="30" customFormat="1" x14ac:dyDescent="0.2">
      <c r="A254" s="56"/>
      <c r="B254" s="19"/>
      <c r="C254" s="19"/>
      <c r="D254" s="19"/>
      <c r="E254" s="19"/>
    </row>
    <row r="255" spans="1:5" s="30" customFormat="1" x14ac:dyDescent="0.2">
      <c r="A255" s="56"/>
      <c r="B255" s="19"/>
      <c r="C255" s="19"/>
      <c r="D255" s="19"/>
      <c r="E255" s="19"/>
    </row>
    <row r="256" spans="1:5" s="30" customFormat="1" x14ac:dyDescent="0.2">
      <c r="A256" s="56"/>
      <c r="B256" s="19"/>
      <c r="C256" s="19"/>
      <c r="D256" s="19"/>
      <c r="E256" s="19"/>
    </row>
    <row r="257" spans="1:5" s="30" customFormat="1" x14ac:dyDescent="0.2">
      <c r="A257" s="56"/>
      <c r="B257" s="19"/>
      <c r="C257" s="19"/>
      <c r="D257" s="19"/>
      <c r="E257" s="19"/>
    </row>
    <row r="258" spans="1:5" s="30" customFormat="1" x14ac:dyDescent="0.2">
      <c r="A258" s="56"/>
      <c r="B258" s="19"/>
      <c r="C258" s="19"/>
      <c r="D258" s="19"/>
      <c r="E258" s="19"/>
    </row>
    <row r="259" spans="1:5" s="30" customFormat="1" x14ac:dyDescent="0.2">
      <c r="A259" s="56"/>
      <c r="B259" s="19"/>
      <c r="C259" s="19"/>
      <c r="D259" s="19"/>
      <c r="E259" s="19"/>
    </row>
    <row r="260" spans="1:5" s="30" customFormat="1" x14ac:dyDescent="0.2">
      <c r="A260" s="56"/>
      <c r="B260" s="19"/>
      <c r="C260" s="19"/>
      <c r="D260" s="19"/>
      <c r="E260" s="19"/>
    </row>
    <row r="261" spans="1:5" s="30" customFormat="1" x14ac:dyDescent="0.2">
      <c r="A261" s="56"/>
      <c r="B261" s="19"/>
      <c r="C261" s="19"/>
      <c r="D261" s="19"/>
      <c r="E261" s="19"/>
    </row>
    <row r="262" spans="1:5" s="30" customFormat="1" x14ac:dyDescent="0.2">
      <c r="A262" s="56"/>
      <c r="B262" s="19"/>
      <c r="C262" s="19"/>
      <c r="D262" s="19"/>
      <c r="E262" s="19"/>
    </row>
    <row r="263" spans="1:5" s="30" customFormat="1" x14ac:dyDescent="0.2">
      <c r="A263" s="56"/>
      <c r="B263" s="19"/>
      <c r="C263" s="19"/>
      <c r="D263" s="19"/>
      <c r="E263" s="19"/>
    </row>
    <row r="264" spans="1:5" s="30" customFormat="1" x14ac:dyDescent="0.2">
      <c r="A264" s="56"/>
      <c r="B264" s="19"/>
      <c r="C264" s="19"/>
      <c r="D264" s="19"/>
      <c r="E264" s="19"/>
    </row>
    <row r="265" spans="1:5" s="30" customFormat="1" x14ac:dyDescent="0.2">
      <c r="A265" s="56"/>
      <c r="B265" s="19"/>
      <c r="C265" s="19"/>
      <c r="D265" s="19"/>
      <c r="E265" s="19"/>
    </row>
    <row r="266" spans="1:5" s="30" customFormat="1" x14ac:dyDescent="0.2">
      <c r="A266" s="56"/>
      <c r="B266" s="19"/>
      <c r="C266" s="19"/>
      <c r="D266" s="19"/>
      <c r="E266" s="19"/>
    </row>
    <row r="267" spans="1:5" s="30" customFormat="1" x14ac:dyDescent="0.2">
      <c r="A267" s="56"/>
      <c r="B267" s="19"/>
      <c r="C267" s="19"/>
      <c r="D267" s="19"/>
      <c r="E267" s="19"/>
    </row>
    <row r="268" spans="1:5" s="30" customFormat="1" x14ac:dyDescent="0.2">
      <c r="A268" s="56"/>
      <c r="B268" s="19"/>
      <c r="C268" s="19"/>
      <c r="D268" s="19"/>
      <c r="E268" s="19"/>
    </row>
    <row r="269" spans="1:5" s="30" customFormat="1" x14ac:dyDescent="0.2">
      <c r="A269" s="56"/>
      <c r="B269" s="19"/>
      <c r="C269" s="19"/>
      <c r="D269" s="19"/>
      <c r="E269" s="19"/>
    </row>
    <row r="270" spans="1:5" s="30" customFormat="1" x14ac:dyDescent="0.2">
      <c r="A270" s="56"/>
      <c r="B270" s="19"/>
      <c r="C270" s="19"/>
      <c r="D270" s="19"/>
      <c r="E270" s="19"/>
    </row>
    <row r="271" spans="1:5" s="30" customFormat="1" x14ac:dyDescent="0.2">
      <c r="A271" s="56"/>
      <c r="B271" s="19"/>
      <c r="C271" s="19"/>
      <c r="D271" s="19"/>
      <c r="E271" s="19"/>
    </row>
    <row r="272" spans="1:5" s="30" customFormat="1" x14ac:dyDescent="0.2">
      <c r="A272" s="56"/>
      <c r="B272" s="19"/>
      <c r="C272" s="19"/>
      <c r="D272" s="19"/>
      <c r="E272" s="19"/>
    </row>
    <row r="273" spans="1:5" s="30" customFormat="1" x14ac:dyDescent="0.2">
      <c r="A273" s="56"/>
      <c r="B273" s="19"/>
      <c r="C273" s="19"/>
      <c r="D273" s="19"/>
      <c r="E273" s="19"/>
    </row>
    <row r="274" spans="1:5" s="30" customFormat="1" x14ac:dyDescent="0.2">
      <c r="A274" s="56"/>
      <c r="B274" s="19"/>
      <c r="C274" s="19"/>
      <c r="D274" s="19"/>
      <c r="E274" s="19"/>
    </row>
    <row r="275" spans="1:5" s="30" customFormat="1" x14ac:dyDescent="0.2">
      <c r="A275" s="56"/>
      <c r="B275" s="19"/>
      <c r="C275" s="19"/>
      <c r="D275" s="19"/>
      <c r="E275" s="19"/>
    </row>
    <row r="276" spans="1:5" s="30" customFormat="1" x14ac:dyDescent="0.2">
      <c r="A276" s="56"/>
      <c r="B276" s="19"/>
      <c r="C276" s="19"/>
      <c r="D276" s="19"/>
      <c r="E276" s="19"/>
    </row>
    <row r="277" spans="1:5" s="30" customFormat="1" x14ac:dyDescent="0.2">
      <c r="A277" s="56"/>
      <c r="B277" s="19"/>
      <c r="C277" s="19"/>
      <c r="D277" s="19"/>
      <c r="E277" s="19"/>
    </row>
    <row r="278" spans="1:5" s="30" customFormat="1" x14ac:dyDescent="0.2">
      <c r="A278" s="56"/>
      <c r="B278" s="19"/>
      <c r="C278" s="19"/>
      <c r="D278" s="19"/>
      <c r="E278" s="19"/>
    </row>
    <row r="279" spans="1:5" s="30" customFormat="1" x14ac:dyDescent="0.2">
      <c r="A279" s="56"/>
      <c r="B279" s="19"/>
      <c r="C279" s="19"/>
      <c r="D279" s="19"/>
      <c r="E279" s="19"/>
    </row>
    <row r="280" spans="1:5" s="30" customFormat="1" x14ac:dyDescent="0.2">
      <c r="A280" s="56"/>
      <c r="B280" s="19"/>
      <c r="C280" s="19"/>
      <c r="D280" s="19"/>
      <c r="E280" s="19"/>
    </row>
    <row r="281" spans="1:5" s="30" customFormat="1" x14ac:dyDescent="0.2">
      <c r="A281" s="56"/>
      <c r="B281" s="19"/>
      <c r="C281" s="19"/>
      <c r="D281" s="19"/>
      <c r="E281" s="19"/>
    </row>
    <row r="282" spans="1:5" s="30" customFormat="1" x14ac:dyDescent="0.2">
      <c r="A282" s="56"/>
      <c r="B282" s="19"/>
      <c r="C282" s="19"/>
      <c r="D282" s="19"/>
      <c r="E282" s="19"/>
    </row>
    <row r="283" spans="1:5" s="30" customFormat="1" x14ac:dyDescent="0.2">
      <c r="A283" s="56"/>
      <c r="B283" s="19"/>
      <c r="C283" s="19"/>
      <c r="D283" s="19"/>
      <c r="E283" s="19"/>
    </row>
    <row r="284" spans="1:5" s="30" customFormat="1" x14ac:dyDescent="0.2">
      <c r="A284" s="56"/>
      <c r="B284" s="19"/>
      <c r="C284" s="19"/>
      <c r="D284" s="19"/>
      <c r="E284" s="19"/>
    </row>
    <row r="285" spans="1:5" s="30" customFormat="1" x14ac:dyDescent="0.2">
      <c r="A285" s="56"/>
      <c r="B285" s="19"/>
      <c r="C285" s="19"/>
      <c r="D285" s="19"/>
      <c r="E285" s="19"/>
    </row>
    <row r="286" spans="1:5" s="30" customFormat="1" x14ac:dyDescent="0.2">
      <c r="A286" s="56"/>
      <c r="B286" s="19"/>
      <c r="C286" s="19"/>
      <c r="D286" s="19"/>
      <c r="E286" s="19"/>
    </row>
    <row r="287" spans="1:5" s="30" customFormat="1" x14ac:dyDescent="0.2">
      <c r="A287" s="56"/>
      <c r="B287" s="19"/>
      <c r="C287" s="19"/>
      <c r="D287" s="19"/>
      <c r="E287" s="19"/>
    </row>
    <row r="288" spans="1:5" s="30" customFormat="1" x14ac:dyDescent="0.2">
      <c r="A288" s="56"/>
      <c r="B288" s="19"/>
      <c r="C288" s="19"/>
      <c r="D288" s="19"/>
      <c r="E288" s="19"/>
    </row>
    <row r="289" spans="1:5" s="30" customFormat="1" x14ac:dyDescent="0.2">
      <c r="A289" s="56"/>
      <c r="B289" s="19"/>
      <c r="C289" s="19"/>
      <c r="D289" s="19"/>
      <c r="E289" s="19"/>
    </row>
    <row r="290" spans="1:5" s="30" customFormat="1" x14ac:dyDescent="0.2">
      <c r="A290" s="56"/>
      <c r="B290" s="19"/>
      <c r="C290" s="19"/>
      <c r="D290" s="19"/>
      <c r="E290" s="19"/>
    </row>
    <row r="291" spans="1:5" s="30" customFormat="1" x14ac:dyDescent="0.2">
      <c r="A291" s="56"/>
      <c r="B291" s="19"/>
      <c r="C291" s="19"/>
      <c r="D291" s="19"/>
      <c r="E291" s="19"/>
    </row>
    <row r="292" spans="1:5" s="30" customFormat="1" x14ac:dyDescent="0.2">
      <c r="A292" s="56"/>
      <c r="B292" s="19"/>
      <c r="C292" s="19"/>
      <c r="D292" s="19"/>
      <c r="E292" s="19"/>
    </row>
    <row r="293" spans="1:5" s="30" customFormat="1" x14ac:dyDescent="0.2">
      <c r="A293" s="56"/>
      <c r="B293" s="19"/>
      <c r="C293" s="19"/>
      <c r="D293" s="19"/>
      <c r="E293" s="19"/>
    </row>
    <row r="294" spans="1:5" s="30" customFormat="1" x14ac:dyDescent="0.2">
      <c r="A294" s="56"/>
      <c r="B294" s="19"/>
      <c r="C294" s="19"/>
      <c r="D294" s="19"/>
      <c r="E294" s="19"/>
    </row>
    <row r="295" spans="1:5" s="30" customFormat="1" x14ac:dyDescent="0.2">
      <c r="A295" s="56"/>
      <c r="B295" s="19"/>
      <c r="C295" s="19"/>
      <c r="D295" s="19"/>
      <c r="E295" s="19"/>
    </row>
    <row r="296" spans="1:5" s="30" customFormat="1" x14ac:dyDescent="0.2">
      <c r="A296" s="56"/>
      <c r="B296" s="19"/>
      <c r="C296" s="19"/>
      <c r="D296" s="19"/>
      <c r="E296" s="19"/>
    </row>
    <row r="297" spans="1:5" s="30" customFormat="1" x14ac:dyDescent="0.2">
      <c r="A297" s="56"/>
      <c r="B297" s="19"/>
      <c r="C297" s="19"/>
      <c r="D297" s="19"/>
      <c r="E297" s="19"/>
    </row>
    <row r="298" spans="1:5" s="30" customFormat="1" x14ac:dyDescent="0.2">
      <c r="A298" s="56"/>
      <c r="B298" s="19"/>
      <c r="C298" s="19"/>
      <c r="D298" s="19"/>
      <c r="E298" s="19"/>
    </row>
    <row r="299" spans="1:5" s="30" customFormat="1" x14ac:dyDescent="0.2">
      <c r="A299" s="56"/>
      <c r="B299" s="19"/>
      <c r="C299" s="19"/>
      <c r="D299" s="19"/>
      <c r="E299" s="19"/>
    </row>
    <row r="300" spans="1:5" s="30" customFormat="1" x14ac:dyDescent="0.2">
      <c r="A300" s="56"/>
      <c r="B300" s="19"/>
      <c r="C300" s="19"/>
      <c r="D300" s="19"/>
      <c r="E300" s="19"/>
    </row>
    <row r="301" spans="1:5" s="30" customFormat="1" x14ac:dyDescent="0.2">
      <c r="A301" s="56"/>
      <c r="B301" s="19"/>
      <c r="C301" s="19"/>
      <c r="D301" s="19"/>
      <c r="E301" s="19"/>
    </row>
    <row r="302" spans="1:5" s="30" customFormat="1" x14ac:dyDescent="0.2">
      <c r="A302" s="56"/>
      <c r="B302" s="19"/>
      <c r="C302" s="19"/>
      <c r="D302" s="19"/>
      <c r="E302" s="19"/>
    </row>
    <row r="303" spans="1:5" s="30" customFormat="1" x14ac:dyDescent="0.2">
      <c r="A303" s="56"/>
      <c r="B303" s="19"/>
      <c r="C303" s="19"/>
      <c r="D303" s="19"/>
      <c r="E303" s="19"/>
    </row>
    <row r="304" spans="1:5" s="30" customFormat="1" x14ac:dyDescent="0.2">
      <c r="A304" s="56"/>
      <c r="B304" s="19"/>
      <c r="C304" s="19"/>
      <c r="D304" s="19"/>
      <c r="E304" s="19"/>
    </row>
    <row r="305" spans="1:5" s="30" customFormat="1" x14ac:dyDescent="0.2">
      <c r="A305" s="56"/>
      <c r="B305" s="19"/>
      <c r="C305" s="19"/>
      <c r="D305" s="19"/>
      <c r="E305" s="19"/>
    </row>
    <row r="306" spans="1:5" s="30" customFormat="1" x14ac:dyDescent="0.2">
      <c r="A306" s="56"/>
      <c r="B306" s="19"/>
      <c r="C306" s="19"/>
      <c r="D306" s="19"/>
      <c r="E306" s="19"/>
    </row>
    <row r="307" spans="1:5" s="30" customFormat="1" x14ac:dyDescent="0.2">
      <c r="A307" s="56"/>
      <c r="B307" s="19"/>
      <c r="C307" s="19"/>
      <c r="D307" s="19"/>
      <c r="E307" s="19"/>
    </row>
    <row r="308" spans="1:5" s="30" customFormat="1" x14ac:dyDescent="0.2">
      <c r="A308" s="56"/>
      <c r="B308" s="19"/>
      <c r="C308" s="19"/>
      <c r="D308" s="19"/>
      <c r="E308" s="19"/>
    </row>
    <row r="309" spans="1:5" s="30" customFormat="1" x14ac:dyDescent="0.2">
      <c r="A309" s="56"/>
      <c r="B309" s="19"/>
      <c r="C309" s="19"/>
      <c r="D309" s="19"/>
      <c r="E309" s="19"/>
    </row>
    <row r="310" spans="1:5" s="30" customFormat="1" x14ac:dyDescent="0.2">
      <c r="A310" s="56"/>
      <c r="B310" s="19"/>
      <c r="C310" s="19"/>
      <c r="D310" s="19"/>
      <c r="E310" s="19"/>
    </row>
    <row r="311" spans="1:5" s="30" customFormat="1" x14ac:dyDescent="0.2">
      <c r="A311" s="56"/>
      <c r="B311" s="19"/>
      <c r="C311" s="19"/>
      <c r="D311" s="19"/>
      <c r="E311" s="19"/>
    </row>
    <row r="312" spans="1:5" s="30" customFormat="1" x14ac:dyDescent="0.2">
      <c r="A312" s="56"/>
      <c r="B312" s="19"/>
      <c r="C312" s="19"/>
      <c r="D312" s="19"/>
      <c r="E312" s="19"/>
    </row>
    <row r="313" spans="1:5" s="30" customFormat="1" x14ac:dyDescent="0.2">
      <c r="A313" s="56"/>
      <c r="B313" s="19"/>
      <c r="C313" s="19"/>
      <c r="D313" s="19"/>
      <c r="E313" s="19"/>
    </row>
    <row r="314" spans="1:5" s="30" customFormat="1" x14ac:dyDescent="0.2">
      <c r="A314" s="56"/>
      <c r="B314" s="19"/>
      <c r="C314" s="19"/>
      <c r="D314" s="19"/>
      <c r="E314" s="19"/>
    </row>
    <row r="315" spans="1:5" s="30" customFormat="1" x14ac:dyDescent="0.2">
      <c r="A315" s="56"/>
      <c r="B315" s="19"/>
      <c r="C315" s="19"/>
      <c r="D315" s="19"/>
      <c r="E315" s="19"/>
    </row>
    <row r="316" spans="1:5" s="30" customFormat="1" x14ac:dyDescent="0.2">
      <c r="A316" s="56"/>
      <c r="B316" s="19"/>
      <c r="C316" s="19"/>
      <c r="D316" s="19"/>
      <c r="E316" s="19"/>
    </row>
    <row r="317" spans="1:5" s="30" customFormat="1" x14ac:dyDescent="0.2">
      <c r="A317" s="56"/>
      <c r="B317" s="19"/>
      <c r="C317" s="19"/>
      <c r="D317" s="19"/>
      <c r="E317" s="19"/>
    </row>
    <row r="318" spans="1:5" s="30" customFormat="1" x14ac:dyDescent="0.2">
      <c r="A318" s="56"/>
      <c r="B318" s="19"/>
      <c r="C318" s="19"/>
      <c r="D318" s="19"/>
      <c r="E318" s="19"/>
    </row>
    <row r="319" spans="1:5" s="30" customFormat="1" x14ac:dyDescent="0.2">
      <c r="A319" s="56"/>
      <c r="B319" s="19"/>
      <c r="C319" s="19"/>
      <c r="D319" s="19"/>
      <c r="E319" s="19"/>
    </row>
    <row r="320" spans="1:5" s="30" customFormat="1" x14ac:dyDescent="0.2">
      <c r="A320" s="56"/>
      <c r="B320" s="19"/>
      <c r="C320" s="19"/>
      <c r="D320" s="19"/>
      <c r="E320" s="19"/>
    </row>
    <row r="321" spans="1:5" s="30" customFormat="1" x14ac:dyDescent="0.2">
      <c r="A321" s="56"/>
      <c r="B321" s="19"/>
      <c r="C321" s="19"/>
      <c r="D321" s="19"/>
      <c r="E321" s="19"/>
    </row>
    <row r="322" spans="1:5" s="30" customFormat="1" x14ac:dyDescent="0.2">
      <c r="A322" s="56"/>
      <c r="B322" s="19"/>
      <c r="C322" s="19"/>
      <c r="D322" s="19"/>
      <c r="E322" s="19"/>
    </row>
    <row r="323" spans="1:5" s="30" customFormat="1" x14ac:dyDescent="0.2">
      <c r="A323" s="56"/>
      <c r="B323" s="19"/>
      <c r="C323" s="19"/>
      <c r="D323" s="19"/>
      <c r="E323" s="19"/>
    </row>
    <row r="324" spans="1:5" s="30" customFormat="1" x14ac:dyDescent="0.2">
      <c r="A324" s="56"/>
      <c r="B324" s="19"/>
      <c r="C324" s="19"/>
      <c r="D324" s="19"/>
      <c r="E324" s="19"/>
    </row>
    <row r="325" spans="1:5" s="30" customFormat="1" x14ac:dyDescent="0.2">
      <c r="A325" s="56"/>
      <c r="B325" s="19"/>
      <c r="C325" s="19"/>
      <c r="D325" s="19"/>
      <c r="E325" s="19"/>
    </row>
    <row r="326" spans="1:5" s="30" customFormat="1" x14ac:dyDescent="0.2">
      <c r="A326" s="56"/>
      <c r="B326" s="19"/>
      <c r="C326" s="19"/>
      <c r="D326" s="19"/>
      <c r="E326" s="19"/>
    </row>
    <row r="327" spans="1:5" s="30" customFormat="1" x14ac:dyDescent="0.2">
      <c r="A327" s="56"/>
      <c r="B327" s="19"/>
      <c r="C327" s="19"/>
      <c r="D327" s="19"/>
      <c r="E327" s="19"/>
    </row>
    <row r="328" spans="1:5" s="30" customFormat="1" x14ac:dyDescent="0.2">
      <c r="A328" s="56"/>
      <c r="B328" s="19"/>
      <c r="C328" s="19"/>
      <c r="D328" s="19"/>
      <c r="E328" s="19"/>
    </row>
    <row r="329" spans="1:5" s="30" customFormat="1" x14ac:dyDescent="0.2">
      <c r="A329" s="56"/>
      <c r="B329" s="19"/>
      <c r="C329" s="19"/>
      <c r="D329" s="19"/>
      <c r="E329" s="19"/>
    </row>
    <row r="330" spans="1:5" s="30" customFormat="1" x14ac:dyDescent="0.2">
      <c r="A330" s="56"/>
      <c r="B330" s="19"/>
      <c r="C330" s="19"/>
      <c r="D330" s="19"/>
      <c r="E330" s="19"/>
    </row>
    <row r="331" spans="1:5" s="30" customFormat="1" x14ac:dyDescent="0.2">
      <c r="A331" s="56"/>
      <c r="B331" s="19"/>
      <c r="C331" s="19"/>
      <c r="D331" s="19"/>
      <c r="E331" s="19"/>
    </row>
    <row r="332" spans="1:5" s="30" customFormat="1" x14ac:dyDescent="0.2">
      <c r="A332" s="56"/>
      <c r="B332" s="19"/>
      <c r="C332" s="19"/>
      <c r="D332" s="19"/>
      <c r="E332" s="19"/>
    </row>
    <row r="333" spans="1:5" s="30" customFormat="1" x14ac:dyDescent="0.2">
      <c r="A333" s="56"/>
      <c r="B333" s="19"/>
      <c r="C333" s="19"/>
      <c r="D333" s="19"/>
      <c r="E333" s="19"/>
    </row>
    <row r="334" spans="1:5" s="30" customFormat="1" x14ac:dyDescent="0.2">
      <c r="A334" s="56"/>
      <c r="B334" s="19"/>
      <c r="C334" s="19"/>
      <c r="D334" s="19"/>
      <c r="E334" s="19"/>
    </row>
    <row r="335" spans="1:5" s="30" customFormat="1" x14ac:dyDescent="0.2">
      <c r="A335" s="56"/>
      <c r="B335" s="19"/>
      <c r="C335" s="19"/>
      <c r="D335" s="19"/>
      <c r="E335" s="19"/>
    </row>
    <row r="336" spans="1:5" s="30" customFormat="1" x14ac:dyDescent="0.2">
      <c r="A336" s="56"/>
      <c r="B336" s="19"/>
      <c r="C336" s="19"/>
      <c r="D336" s="19"/>
      <c r="E336" s="19"/>
    </row>
    <row r="337" spans="1:5" s="30" customFormat="1" x14ac:dyDescent="0.2">
      <c r="A337" s="56"/>
      <c r="B337" s="19"/>
      <c r="C337" s="19"/>
      <c r="D337" s="19"/>
      <c r="E337" s="19"/>
    </row>
    <row r="338" spans="1:5" s="30" customFormat="1" x14ac:dyDescent="0.2">
      <c r="A338" s="56"/>
      <c r="B338" s="19"/>
      <c r="C338" s="19"/>
      <c r="D338" s="19"/>
      <c r="E338" s="19"/>
    </row>
    <row r="339" spans="1:5" s="30" customFormat="1" x14ac:dyDescent="0.2">
      <c r="A339" s="56"/>
      <c r="B339" s="19"/>
      <c r="C339" s="19"/>
      <c r="D339" s="19"/>
      <c r="E339" s="19"/>
    </row>
    <row r="340" spans="1:5" s="30" customFormat="1" x14ac:dyDescent="0.2">
      <c r="A340" s="56"/>
      <c r="B340" s="19"/>
      <c r="C340" s="19"/>
      <c r="D340" s="19"/>
      <c r="E340" s="19"/>
    </row>
    <row r="341" spans="1:5" s="30" customFormat="1" x14ac:dyDescent="0.2">
      <c r="A341" s="56"/>
      <c r="B341" s="19"/>
      <c r="C341" s="19"/>
      <c r="D341" s="19"/>
      <c r="E341" s="19"/>
    </row>
    <row r="342" spans="1:5" s="30" customFormat="1" x14ac:dyDescent="0.2">
      <c r="A342" s="56"/>
      <c r="B342" s="19"/>
      <c r="C342" s="19"/>
      <c r="D342" s="19"/>
      <c r="E342" s="19"/>
    </row>
    <row r="343" spans="1:5" s="30" customFormat="1" x14ac:dyDescent="0.2">
      <c r="A343" s="56"/>
      <c r="B343" s="19"/>
      <c r="C343" s="19"/>
      <c r="D343" s="19"/>
      <c r="E343" s="19"/>
    </row>
    <row r="344" spans="1:5" s="30" customFormat="1" x14ac:dyDescent="0.2">
      <c r="A344" s="56"/>
      <c r="B344" s="19"/>
      <c r="C344" s="19"/>
      <c r="D344" s="19"/>
      <c r="E344" s="19"/>
    </row>
    <row r="345" spans="1:5" s="30" customFormat="1" x14ac:dyDescent="0.2">
      <c r="A345" s="56"/>
      <c r="B345" s="19"/>
      <c r="C345" s="19"/>
      <c r="D345" s="19"/>
      <c r="E345" s="19"/>
    </row>
    <row r="346" spans="1:5" s="30" customFormat="1" x14ac:dyDescent="0.2">
      <c r="A346" s="56"/>
      <c r="B346" s="19"/>
      <c r="C346" s="19"/>
      <c r="D346" s="19"/>
      <c r="E346" s="19"/>
    </row>
    <row r="347" spans="1:5" s="30" customFormat="1" x14ac:dyDescent="0.2">
      <c r="A347" s="56"/>
      <c r="B347" s="19"/>
      <c r="C347" s="19"/>
      <c r="D347" s="19"/>
      <c r="E347" s="19"/>
    </row>
    <row r="348" spans="1:5" s="30" customFormat="1" x14ac:dyDescent="0.2">
      <c r="A348" s="56"/>
      <c r="B348" s="19"/>
      <c r="C348" s="19"/>
      <c r="D348" s="19"/>
      <c r="E348" s="19"/>
    </row>
    <row r="349" spans="1:5" s="30" customFormat="1" x14ac:dyDescent="0.2">
      <c r="A349" s="56"/>
      <c r="B349" s="19"/>
      <c r="C349" s="19"/>
      <c r="D349" s="19"/>
      <c r="E349" s="19"/>
    </row>
    <row r="350" spans="1:5" s="30" customFormat="1" x14ac:dyDescent="0.2">
      <c r="A350" s="56"/>
      <c r="B350" s="19"/>
      <c r="C350" s="19"/>
      <c r="D350" s="19"/>
      <c r="E350" s="19"/>
    </row>
    <row r="351" spans="1:5" s="30" customFormat="1" x14ac:dyDescent="0.2">
      <c r="A351" s="56"/>
      <c r="B351" s="19"/>
      <c r="C351" s="19"/>
      <c r="D351" s="19"/>
      <c r="E351" s="19"/>
    </row>
    <row r="352" spans="1:5" s="30" customFormat="1" x14ac:dyDescent="0.2">
      <c r="A352" s="56"/>
      <c r="B352" s="19"/>
      <c r="C352" s="19"/>
      <c r="D352" s="19"/>
      <c r="E352" s="19"/>
    </row>
    <row r="353" spans="1:5" s="30" customFormat="1" x14ac:dyDescent="0.2">
      <c r="A353" s="56"/>
      <c r="B353" s="19"/>
      <c r="C353" s="19"/>
      <c r="D353" s="19"/>
      <c r="E353" s="19"/>
    </row>
    <row r="354" spans="1:5" s="30" customFormat="1" x14ac:dyDescent="0.2">
      <c r="A354" s="56"/>
      <c r="B354" s="19"/>
      <c r="C354" s="19"/>
      <c r="D354" s="19"/>
      <c r="E354" s="19"/>
    </row>
    <row r="355" spans="1:5" s="30" customFormat="1" x14ac:dyDescent="0.2">
      <c r="A355" s="56"/>
      <c r="B355" s="19"/>
      <c r="C355" s="19"/>
      <c r="D355" s="19"/>
      <c r="E355" s="19"/>
    </row>
    <row r="356" spans="1:5" s="30" customFormat="1" x14ac:dyDescent="0.2">
      <c r="A356" s="56"/>
      <c r="B356" s="19"/>
      <c r="C356" s="19"/>
      <c r="D356" s="19"/>
      <c r="E356" s="19"/>
    </row>
    <row r="357" spans="1:5" s="30" customFormat="1" x14ac:dyDescent="0.2">
      <c r="A357" s="56"/>
      <c r="B357" s="19"/>
      <c r="C357" s="19"/>
      <c r="D357" s="19"/>
      <c r="E357" s="19"/>
    </row>
    <row r="358" spans="1:5" s="30" customFormat="1" x14ac:dyDescent="0.2">
      <c r="A358" s="56"/>
      <c r="B358" s="19"/>
      <c r="C358" s="19"/>
      <c r="D358" s="19"/>
      <c r="E358" s="19"/>
    </row>
    <row r="359" spans="1:5" s="30" customFormat="1" x14ac:dyDescent="0.2">
      <c r="A359" s="56"/>
      <c r="B359" s="19"/>
      <c r="C359" s="19"/>
      <c r="D359" s="19"/>
      <c r="E359" s="19"/>
    </row>
    <row r="360" spans="1:5" s="30" customFormat="1" x14ac:dyDescent="0.2">
      <c r="A360" s="56"/>
      <c r="B360" s="19"/>
      <c r="C360" s="19"/>
      <c r="D360" s="19"/>
      <c r="E360" s="19"/>
    </row>
    <row r="361" spans="1:5" s="30" customFormat="1" x14ac:dyDescent="0.2">
      <c r="A361" s="56"/>
      <c r="B361" s="19"/>
      <c r="C361" s="19"/>
      <c r="D361" s="19"/>
      <c r="E361" s="19"/>
    </row>
    <row r="362" spans="1:5" s="30" customFormat="1" x14ac:dyDescent="0.2">
      <c r="A362" s="56"/>
      <c r="B362" s="19"/>
      <c r="C362" s="19"/>
      <c r="D362" s="19"/>
      <c r="E362" s="19"/>
    </row>
    <row r="363" spans="1:5" s="30" customFormat="1" x14ac:dyDescent="0.2">
      <c r="A363" s="56"/>
      <c r="B363" s="19"/>
      <c r="C363" s="19"/>
      <c r="D363" s="19"/>
      <c r="E363" s="19"/>
    </row>
    <row r="364" spans="1:5" s="30" customFormat="1" x14ac:dyDescent="0.2">
      <c r="A364" s="56"/>
      <c r="B364" s="19"/>
      <c r="C364" s="19"/>
      <c r="D364" s="19"/>
      <c r="E364" s="19"/>
    </row>
    <row r="365" spans="1:5" s="30" customFormat="1" x14ac:dyDescent="0.2">
      <c r="A365" s="56"/>
      <c r="B365" s="19"/>
      <c r="C365" s="19"/>
      <c r="D365" s="19"/>
      <c r="E365" s="19"/>
    </row>
    <row r="366" spans="1:5" s="30" customFormat="1" x14ac:dyDescent="0.2">
      <c r="A366" s="56"/>
      <c r="B366" s="19"/>
      <c r="C366" s="19"/>
      <c r="D366" s="19"/>
      <c r="E366" s="19"/>
    </row>
    <row r="367" spans="1:5" s="30" customFormat="1" x14ac:dyDescent="0.2">
      <c r="A367" s="56"/>
      <c r="B367" s="19"/>
      <c r="C367" s="19"/>
      <c r="D367" s="19"/>
      <c r="E367" s="19"/>
    </row>
    <row r="368" spans="1:5" s="30" customFormat="1" x14ac:dyDescent="0.2">
      <c r="A368" s="56"/>
      <c r="B368" s="19"/>
      <c r="C368" s="19"/>
      <c r="D368" s="19"/>
      <c r="E368" s="19"/>
    </row>
    <row r="369" spans="1:5" s="30" customFormat="1" x14ac:dyDescent="0.2">
      <c r="A369" s="56"/>
      <c r="B369" s="19"/>
      <c r="C369" s="19"/>
      <c r="D369" s="19"/>
      <c r="E369" s="19"/>
    </row>
    <row r="370" spans="1:5" s="30" customFormat="1" x14ac:dyDescent="0.2">
      <c r="A370" s="56"/>
      <c r="B370" s="19"/>
      <c r="C370" s="19"/>
      <c r="D370" s="19"/>
      <c r="E370" s="19"/>
    </row>
    <row r="371" spans="1:5" s="30" customFormat="1" x14ac:dyDescent="0.2">
      <c r="A371" s="56"/>
      <c r="B371" s="19"/>
      <c r="C371" s="19"/>
      <c r="D371" s="19"/>
      <c r="E371" s="19"/>
    </row>
    <row r="372" spans="1:5" s="30" customFormat="1" x14ac:dyDescent="0.2">
      <c r="A372" s="56"/>
      <c r="B372" s="19"/>
      <c r="C372" s="19"/>
      <c r="D372" s="19"/>
      <c r="E372" s="19"/>
    </row>
    <row r="373" spans="1:5" s="30" customFormat="1" x14ac:dyDescent="0.2">
      <c r="A373" s="56"/>
      <c r="B373" s="19"/>
      <c r="C373" s="19"/>
      <c r="D373" s="19"/>
      <c r="E373" s="19"/>
    </row>
    <row r="374" spans="1:5" s="30" customFormat="1" x14ac:dyDescent="0.2">
      <c r="A374" s="56"/>
      <c r="B374" s="19"/>
      <c r="C374" s="19"/>
      <c r="D374" s="19"/>
      <c r="E374" s="19"/>
    </row>
    <row r="375" spans="1:5" s="30" customFormat="1" x14ac:dyDescent="0.2">
      <c r="A375" s="56"/>
      <c r="B375" s="19"/>
      <c r="C375" s="19"/>
      <c r="D375" s="19"/>
      <c r="E375" s="19"/>
    </row>
    <row r="376" spans="1:5" s="30" customFormat="1" x14ac:dyDescent="0.2">
      <c r="A376" s="56"/>
      <c r="B376" s="19"/>
      <c r="C376" s="19"/>
      <c r="D376" s="19"/>
      <c r="E376" s="19"/>
    </row>
    <row r="377" spans="1:5" s="30" customFormat="1" x14ac:dyDescent="0.2">
      <c r="A377" s="56"/>
      <c r="B377" s="19"/>
      <c r="C377" s="19"/>
      <c r="D377" s="19"/>
      <c r="E377" s="19"/>
    </row>
    <row r="378" spans="1:5" s="30" customFormat="1" x14ac:dyDescent="0.2">
      <c r="A378" s="56"/>
      <c r="B378" s="19"/>
      <c r="C378" s="19"/>
      <c r="D378" s="19"/>
      <c r="E378" s="19"/>
    </row>
    <row r="379" spans="1:5" s="30" customFormat="1" x14ac:dyDescent="0.2">
      <c r="A379" s="56"/>
      <c r="B379" s="19"/>
      <c r="C379" s="19"/>
      <c r="D379" s="19"/>
      <c r="E379" s="19"/>
    </row>
    <row r="380" spans="1:5" s="30" customFormat="1" x14ac:dyDescent="0.2">
      <c r="A380" s="56"/>
      <c r="B380" s="19"/>
      <c r="C380" s="19"/>
      <c r="D380" s="19"/>
      <c r="E380" s="19"/>
    </row>
    <row r="381" spans="1:5" s="30" customFormat="1" x14ac:dyDescent="0.2">
      <c r="A381" s="56"/>
      <c r="B381" s="19"/>
      <c r="C381" s="19"/>
      <c r="D381" s="19"/>
      <c r="E381" s="19"/>
    </row>
    <row r="382" spans="1:5" s="30" customFormat="1" x14ac:dyDescent="0.2">
      <c r="A382" s="56"/>
      <c r="B382" s="19"/>
      <c r="C382" s="19"/>
      <c r="D382" s="19"/>
      <c r="E382" s="19"/>
    </row>
    <row r="383" spans="1:5" s="30" customFormat="1" x14ac:dyDescent="0.2">
      <c r="A383" s="56"/>
      <c r="B383" s="19"/>
      <c r="C383" s="19"/>
      <c r="D383" s="19"/>
      <c r="E383" s="19"/>
    </row>
    <row r="384" spans="1:5" s="30" customFormat="1" x14ac:dyDescent="0.2">
      <c r="A384" s="56"/>
      <c r="B384" s="19"/>
      <c r="C384" s="19"/>
      <c r="D384" s="19"/>
      <c r="E384" s="19"/>
    </row>
    <row r="385" spans="1:5" s="30" customFormat="1" x14ac:dyDescent="0.2">
      <c r="A385" s="56"/>
      <c r="B385" s="19"/>
      <c r="C385" s="19"/>
      <c r="D385" s="19"/>
      <c r="E385" s="19"/>
    </row>
    <row r="386" spans="1:5" s="30" customFormat="1" x14ac:dyDescent="0.2">
      <c r="A386" s="56"/>
      <c r="B386" s="19"/>
      <c r="C386" s="19"/>
      <c r="D386" s="19"/>
      <c r="E386" s="19"/>
    </row>
    <row r="387" spans="1:5" s="30" customFormat="1" x14ac:dyDescent="0.2">
      <c r="A387" s="56"/>
      <c r="B387" s="19"/>
      <c r="C387" s="19"/>
      <c r="D387" s="19"/>
      <c r="E387" s="19"/>
    </row>
    <row r="388" spans="1:5" s="30" customFormat="1" x14ac:dyDescent="0.2">
      <c r="A388" s="56"/>
      <c r="B388" s="19"/>
      <c r="C388" s="19"/>
      <c r="D388" s="19"/>
      <c r="E388" s="19"/>
    </row>
    <row r="389" spans="1:5" s="30" customFormat="1" x14ac:dyDescent="0.2">
      <c r="A389" s="56"/>
      <c r="B389" s="19"/>
      <c r="C389" s="19"/>
      <c r="D389" s="19"/>
      <c r="E389" s="19"/>
    </row>
    <row r="390" spans="1:5" s="30" customFormat="1" x14ac:dyDescent="0.2">
      <c r="A390" s="56"/>
      <c r="B390" s="19"/>
      <c r="C390" s="19"/>
      <c r="D390" s="19"/>
      <c r="E390" s="19"/>
    </row>
    <row r="391" spans="1:5" s="30" customFormat="1" x14ac:dyDescent="0.2">
      <c r="A391" s="56"/>
      <c r="B391" s="19"/>
      <c r="C391" s="19"/>
      <c r="D391" s="19"/>
      <c r="E391" s="19"/>
    </row>
    <row r="392" spans="1:5" s="30" customFormat="1" x14ac:dyDescent="0.2">
      <c r="A392" s="56"/>
      <c r="B392" s="19"/>
      <c r="C392" s="19"/>
      <c r="D392" s="19"/>
      <c r="E392" s="19"/>
    </row>
    <row r="393" spans="1:5" s="30" customFormat="1" x14ac:dyDescent="0.2">
      <c r="A393" s="56"/>
      <c r="B393" s="19"/>
      <c r="C393" s="19"/>
      <c r="D393" s="19"/>
      <c r="E393" s="19"/>
    </row>
    <row r="394" spans="1:5" s="30" customFormat="1" x14ac:dyDescent="0.2">
      <c r="A394" s="56"/>
      <c r="B394" s="19"/>
      <c r="C394" s="19"/>
      <c r="D394" s="19"/>
      <c r="E394" s="19"/>
    </row>
    <row r="395" spans="1:5" s="30" customFormat="1" x14ac:dyDescent="0.2">
      <c r="A395" s="56"/>
      <c r="B395" s="19"/>
      <c r="C395" s="19"/>
      <c r="D395" s="19"/>
      <c r="E395" s="19"/>
    </row>
    <row r="396" spans="1:5" s="30" customFormat="1" x14ac:dyDescent="0.2">
      <c r="A396" s="56"/>
      <c r="B396" s="19"/>
      <c r="C396" s="19"/>
      <c r="D396" s="19"/>
      <c r="E396" s="19"/>
    </row>
    <row r="397" spans="1:5" s="30" customFormat="1" x14ac:dyDescent="0.2">
      <c r="A397" s="56"/>
      <c r="B397" s="19"/>
      <c r="C397" s="19"/>
      <c r="D397" s="19"/>
      <c r="E397" s="19"/>
    </row>
    <row r="398" spans="1:5" s="30" customFormat="1" x14ac:dyDescent="0.2">
      <c r="A398" s="56"/>
      <c r="B398" s="19"/>
      <c r="C398" s="19"/>
      <c r="D398" s="19"/>
      <c r="E398" s="19"/>
    </row>
    <row r="399" spans="1:5" s="30" customFormat="1" x14ac:dyDescent="0.2">
      <c r="A399" s="56"/>
      <c r="B399" s="19"/>
      <c r="C399" s="19"/>
      <c r="D399" s="19"/>
      <c r="E399" s="19"/>
    </row>
    <row r="400" spans="1:5" s="30" customFormat="1" x14ac:dyDescent="0.2">
      <c r="A400" s="56"/>
      <c r="B400" s="19"/>
      <c r="C400" s="19"/>
      <c r="D400" s="19"/>
      <c r="E400" s="19"/>
    </row>
    <row r="401" spans="1:5" s="30" customFormat="1" x14ac:dyDescent="0.2">
      <c r="A401" s="56"/>
      <c r="B401" s="19"/>
      <c r="C401" s="19"/>
      <c r="D401" s="19"/>
      <c r="E401" s="19"/>
    </row>
    <row r="402" spans="1:5" s="30" customFormat="1" x14ac:dyDescent="0.2">
      <c r="A402" s="56"/>
      <c r="B402" s="19"/>
      <c r="C402" s="19"/>
      <c r="D402" s="19"/>
      <c r="E402" s="19"/>
    </row>
    <row r="403" spans="1:5" s="30" customFormat="1" x14ac:dyDescent="0.2">
      <c r="A403" s="56"/>
      <c r="B403" s="19"/>
      <c r="C403" s="19"/>
      <c r="D403" s="19"/>
      <c r="E403" s="19"/>
    </row>
    <row r="404" spans="1:5" s="30" customFormat="1" x14ac:dyDescent="0.2">
      <c r="A404" s="56"/>
      <c r="B404" s="19"/>
      <c r="C404" s="19"/>
      <c r="D404" s="19"/>
      <c r="E404" s="19"/>
    </row>
    <row r="405" spans="1:5" s="30" customFormat="1" x14ac:dyDescent="0.2">
      <c r="A405" s="56"/>
      <c r="B405" s="19"/>
      <c r="C405" s="19"/>
      <c r="D405" s="19"/>
      <c r="E405" s="19"/>
    </row>
    <row r="406" spans="1:5" s="30" customFormat="1" x14ac:dyDescent="0.2">
      <c r="A406" s="56"/>
      <c r="B406" s="19"/>
      <c r="C406" s="19"/>
      <c r="D406" s="19"/>
      <c r="E406" s="19"/>
    </row>
    <row r="407" spans="1:5" s="30" customFormat="1" x14ac:dyDescent="0.2">
      <c r="A407" s="56"/>
      <c r="B407" s="19"/>
      <c r="C407" s="19"/>
      <c r="D407" s="19"/>
      <c r="E407" s="19"/>
    </row>
    <row r="408" spans="1:5" s="30" customFormat="1" x14ac:dyDescent="0.2">
      <c r="A408" s="56"/>
      <c r="B408" s="19"/>
      <c r="C408" s="19"/>
      <c r="D408" s="19"/>
      <c r="E408" s="19"/>
    </row>
    <row r="409" spans="1:5" s="30" customFormat="1" x14ac:dyDescent="0.2">
      <c r="A409" s="56"/>
      <c r="B409" s="19"/>
      <c r="C409" s="19"/>
      <c r="D409" s="19"/>
      <c r="E409" s="19"/>
    </row>
    <row r="410" spans="1:5" s="30" customFormat="1" x14ac:dyDescent="0.2">
      <c r="A410" s="56"/>
      <c r="B410" s="19"/>
      <c r="C410" s="19"/>
      <c r="D410" s="19"/>
      <c r="E410" s="19"/>
    </row>
    <row r="411" spans="1:5" s="30" customFormat="1" x14ac:dyDescent="0.2">
      <c r="A411" s="56"/>
      <c r="B411" s="19"/>
      <c r="C411" s="19"/>
      <c r="D411" s="19"/>
      <c r="E411" s="19"/>
    </row>
    <row r="412" spans="1:5" s="30" customFormat="1" x14ac:dyDescent="0.2">
      <c r="A412" s="56"/>
      <c r="B412" s="19"/>
      <c r="C412" s="19"/>
      <c r="D412" s="19"/>
      <c r="E412" s="19"/>
    </row>
    <row r="413" spans="1:5" s="30" customFormat="1" x14ac:dyDescent="0.2">
      <c r="A413" s="56"/>
      <c r="B413" s="19"/>
      <c r="C413" s="19"/>
      <c r="D413" s="19"/>
      <c r="E413" s="19"/>
    </row>
    <row r="414" spans="1:5" s="30" customFormat="1" x14ac:dyDescent="0.2">
      <c r="A414" s="56"/>
      <c r="B414" s="19"/>
      <c r="C414" s="19"/>
      <c r="D414" s="19"/>
      <c r="E414" s="19"/>
    </row>
    <row r="415" spans="1:5" s="30" customFormat="1" x14ac:dyDescent="0.2">
      <c r="A415" s="56"/>
      <c r="B415" s="19"/>
      <c r="C415" s="19"/>
      <c r="D415" s="19"/>
      <c r="E415" s="19"/>
    </row>
    <row r="416" spans="1:5" s="30" customFormat="1" x14ac:dyDescent="0.2">
      <c r="A416" s="56"/>
      <c r="B416" s="19"/>
      <c r="C416" s="19"/>
      <c r="D416" s="19"/>
      <c r="E416" s="19"/>
    </row>
    <row r="417" spans="1:5" s="30" customFormat="1" x14ac:dyDescent="0.2">
      <c r="A417" s="56"/>
      <c r="B417" s="19"/>
      <c r="C417" s="19"/>
      <c r="D417" s="19"/>
      <c r="E417" s="19"/>
    </row>
    <row r="418" spans="1:5" s="30" customFormat="1" x14ac:dyDescent="0.2">
      <c r="A418" s="56"/>
      <c r="B418" s="19"/>
      <c r="C418" s="19"/>
      <c r="D418" s="19"/>
      <c r="E418" s="19"/>
    </row>
    <row r="419" spans="1:5" s="30" customFormat="1" x14ac:dyDescent="0.2">
      <c r="A419" s="56"/>
      <c r="B419" s="19"/>
      <c r="C419" s="19"/>
      <c r="D419" s="19"/>
      <c r="E419" s="19"/>
    </row>
    <row r="420" spans="1:5" s="30" customFormat="1" x14ac:dyDescent="0.2">
      <c r="A420" s="56"/>
      <c r="B420" s="19"/>
      <c r="C420" s="19"/>
      <c r="D420" s="19"/>
      <c r="E420" s="19"/>
    </row>
    <row r="421" spans="1:5" s="30" customFormat="1" x14ac:dyDescent="0.2">
      <c r="A421" s="56"/>
      <c r="B421" s="19"/>
      <c r="C421" s="19"/>
      <c r="D421" s="19"/>
      <c r="E421" s="19"/>
    </row>
    <row r="422" spans="1:5" s="30" customFormat="1" x14ac:dyDescent="0.2">
      <c r="A422" s="56"/>
      <c r="B422" s="19"/>
      <c r="C422" s="19"/>
      <c r="D422" s="19"/>
      <c r="E422" s="19"/>
    </row>
    <row r="423" spans="1:5" s="30" customFormat="1" x14ac:dyDescent="0.2">
      <c r="A423" s="56"/>
      <c r="B423" s="19"/>
      <c r="C423" s="19"/>
      <c r="D423" s="19"/>
      <c r="E423" s="19"/>
    </row>
    <row r="424" spans="1:5" s="30" customFormat="1" x14ac:dyDescent="0.2">
      <c r="A424" s="56"/>
      <c r="B424" s="19"/>
      <c r="C424" s="19"/>
      <c r="D424" s="19"/>
      <c r="E424" s="19"/>
    </row>
    <row r="425" spans="1:5" s="30" customFormat="1" x14ac:dyDescent="0.2">
      <c r="A425" s="56"/>
      <c r="B425" s="19"/>
      <c r="C425" s="19"/>
      <c r="D425" s="19"/>
      <c r="E425" s="19"/>
    </row>
    <row r="426" spans="1:5" s="30" customFormat="1" x14ac:dyDescent="0.2">
      <c r="A426" s="56"/>
      <c r="B426" s="19"/>
      <c r="C426" s="19"/>
      <c r="D426" s="19"/>
      <c r="E426" s="19"/>
    </row>
    <row r="427" spans="1:5" s="30" customFormat="1" x14ac:dyDescent="0.2">
      <c r="A427" s="56"/>
      <c r="B427" s="19"/>
      <c r="C427" s="19"/>
      <c r="D427" s="19"/>
      <c r="E427" s="19"/>
    </row>
    <row r="428" spans="1:5" s="30" customFormat="1" x14ac:dyDescent="0.2">
      <c r="A428" s="56"/>
      <c r="B428" s="19"/>
      <c r="C428" s="19"/>
      <c r="D428" s="19"/>
      <c r="E428" s="19"/>
    </row>
    <row r="429" spans="1:5" s="30" customFormat="1" x14ac:dyDescent="0.2">
      <c r="A429" s="56"/>
      <c r="B429" s="19"/>
      <c r="C429" s="19"/>
      <c r="D429" s="19"/>
      <c r="E429" s="19"/>
    </row>
    <row r="430" spans="1:5" s="30" customFormat="1" x14ac:dyDescent="0.2">
      <c r="A430" s="56"/>
      <c r="B430" s="19"/>
      <c r="C430" s="19"/>
      <c r="D430" s="19"/>
      <c r="E430" s="19"/>
    </row>
    <row r="431" spans="1:5" s="30" customFormat="1" x14ac:dyDescent="0.2">
      <c r="A431" s="56"/>
      <c r="B431" s="19"/>
      <c r="C431" s="19"/>
      <c r="D431" s="19"/>
      <c r="E431" s="19"/>
    </row>
    <row r="432" spans="1:5" s="30" customFormat="1" x14ac:dyDescent="0.2">
      <c r="A432" s="56"/>
      <c r="B432" s="19"/>
      <c r="C432" s="19"/>
      <c r="D432" s="19"/>
      <c r="E432" s="19"/>
    </row>
    <row r="433" spans="1:5" s="30" customFormat="1" x14ac:dyDescent="0.2">
      <c r="A433" s="56"/>
      <c r="B433" s="19"/>
      <c r="C433" s="19"/>
      <c r="D433" s="19"/>
      <c r="E433" s="19"/>
    </row>
    <row r="434" spans="1:5" s="30" customFormat="1" x14ac:dyDescent="0.2">
      <c r="A434" s="56"/>
      <c r="B434" s="19"/>
      <c r="C434" s="19"/>
      <c r="D434" s="19"/>
      <c r="E434" s="19"/>
    </row>
    <row r="435" spans="1:5" s="30" customFormat="1" x14ac:dyDescent="0.2">
      <c r="A435" s="56"/>
      <c r="B435" s="19"/>
      <c r="C435" s="19"/>
      <c r="D435" s="19"/>
      <c r="E435" s="19"/>
    </row>
    <row r="436" spans="1:5" s="30" customFormat="1" x14ac:dyDescent="0.2">
      <c r="A436" s="56"/>
      <c r="B436" s="19"/>
      <c r="C436" s="19"/>
      <c r="D436" s="19"/>
      <c r="E436" s="19"/>
    </row>
    <row r="437" spans="1:5" s="30" customFormat="1" x14ac:dyDescent="0.2">
      <c r="A437" s="56"/>
      <c r="B437" s="19"/>
      <c r="C437" s="19"/>
      <c r="D437" s="19"/>
      <c r="E437" s="19"/>
    </row>
    <row r="438" spans="1:5" s="30" customFormat="1" x14ac:dyDescent="0.2">
      <c r="A438" s="56"/>
      <c r="B438" s="19"/>
      <c r="C438" s="19"/>
      <c r="D438" s="19"/>
      <c r="E438" s="19"/>
    </row>
    <row r="439" spans="1:5" s="30" customFormat="1" x14ac:dyDescent="0.2">
      <c r="A439" s="56"/>
      <c r="B439" s="19"/>
      <c r="C439" s="19"/>
      <c r="D439" s="19"/>
      <c r="E439" s="19"/>
    </row>
    <row r="440" spans="1:5" s="30" customFormat="1" x14ac:dyDescent="0.2">
      <c r="A440" s="56"/>
      <c r="B440" s="19"/>
      <c r="C440" s="19"/>
      <c r="D440" s="19"/>
      <c r="E440" s="19"/>
    </row>
    <row r="441" spans="1:5" s="30" customFormat="1" x14ac:dyDescent="0.2">
      <c r="A441" s="56"/>
      <c r="B441" s="19"/>
      <c r="C441" s="19"/>
      <c r="D441" s="19"/>
      <c r="E441" s="19"/>
    </row>
    <row r="442" spans="1:5" s="30" customFormat="1" x14ac:dyDescent="0.2">
      <c r="A442" s="56"/>
      <c r="B442" s="19"/>
      <c r="C442" s="19"/>
      <c r="D442" s="19"/>
      <c r="E442" s="19"/>
    </row>
    <row r="443" spans="1:5" s="30" customFormat="1" x14ac:dyDescent="0.2">
      <c r="A443" s="56"/>
      <c r="B443" s="19"/>
      <c r="C443" s="19"/>
      <c r="D443" s="19"/>
      <c r="E443" s="19"/>
    </row>
    <row r="444" spans="1:5" s="30" customFormat="1" x14ac:dyDescent="0.2">
      <c r="A444" s="56"/>
      <c r="B444" s="19"/>
      <c r="C444" s="19"/>
      <c r="D444" s="19"/>
      <c r="E444" s="19"/>
    </row>
    <row r="445" spans="1:5" s="30" customFormat="1" x14ac:dyDescent="0.2">
      <c r="A445" s="56"/>
      <c r="B445" s="19"/>
      <c r="C445" s="19"/>
      <c r="D445" s="19"/>
      <c r="E445" s="19"/>
    </row>
    <row r="446" spans="1:5" s="30" customFormat="1" x14ac:dyDescent="0.2">
      <c r="A446" s="56"/>
      <c r="B446" s="19"/>
      <c r="C446" s="19"/>
      <c r="D446" s="19"/>
      <c r="E446" s="19"/>
    </row>
    <row r="447" spans="1:5" s="30" customFormat="1" x14ac:dyDescent="0.2">
      <c r="A447" s="56"/>
      <c r="B447" s="19"/>
      <c r="C447" s="19"/>
      <c r="D447" s="19"/>
      <c r="E447" s="19"/>
    </row>
    <row r="448" spans="1:5" s="30" customFormat="1" x14ac:dyDescent="0.2">
      <c r="A448" s="56"/>
      <c r="B448" s="19"/>
      <c r="C448" s="19"/>
      <c r="D448" s="19"/>
      <c r="E448" s="19"/>
    </row>
    <row r="449" spans="1:5" s="30" customFormat="1" x14ac:dyDescent="0.2">
      <c r="A449" s="56"/>
      <c r="B449" s="19"/>
      <c r="C449" s="19"/>
      <c r="D449" s="19"/>
      <c r="E449" s="19"/>
    </row>
    <row r="450" spans="1:5" s="30" customFormat="1" x14ac:dyDescent="0.2">
      <c r="A450" s="56"/>
      <c r="B450" s="19"/>
      <c r="C450" s="19"/>
      <c r="D450" s="19"/>
      <c r="E450" s="19"/>
    </row>
    <row r="451" spans="1:5" s="30" customFormat="1" x14ac:dyDescent="0.2">
      <c r="A451" s="56"/>
      <c r="B451" s="19"/>
      <c r="C451" s="19"/>
      <c r="D451" s="19"/>
      <c r="E451" s="19"/>
    </row>
    <row r="452" spans="1:5" s="30" customFormat="1" x14ac:dyDescent="0.2">
      <c r="A452" s="56"/>
      <c r="B452" s="19"/>
      <c r="C452" s="19"/>
      <c r="D452" s="19"/>
      <c r="E452" s="19"/>
    </row>
    <row r="453" spans="1:5" s="30" customFormat="1" x14ac:dyDescent="0.2">
      <c r="A453" s="56"/>
      <c r="B453" s="19"/>
      <c r="C453" s="19"/>
      <c r="D453" s="19"/>
      <c r="E453" s="19"/>
    </row>
    <row r="454" spans="1:5" s="30" customFormat="1" x14ac:dyDescent="0.2">
      <c r="A454" s="56"/>
      <c r="B454" s="19"/>
      <c r="C454" s="19"/>
      <c r="D454" s="19"/>
      <c r="E454" s="19"/>
    </row>
    <row r="455" spans="1:5" s="30" customFormat="1" x14ac:dyDescent="0.2">
      <c r="A455" s="56"/>
      <c r="B455" s="19"/>
      <c r="C455" s="19"/>
      <c r="D455" s="19"/>
      <c r="E455" s="19"/>
    </row>
    <row r="456" spans="1:5" s="30" customFormat="1" x14ac:dyDescent="0.2">
      <c r="A456" s="56"/>
      <c r="B456" s="19"/>
      <c r="C456" s="19"/>
      <c r="D456" s="19"/>
      <c r="E456" s="19"/>
    </row>
    <row r="457" spans="1:5" s="30" customFormat="1" x14ac:dyDescent="0.2">
      <c r="A457" s="56"/>
      <c r="B457" s="19"/>
      <c r="C457" s="19"/>
      <c r="D457" s="19"/>
      <c r="E457" s="19"/>
    </row>
    <row r="458" spans="1:5" s="30" customFormat="1" x14ac:dyDescent="0.2">
      <c r="A458" s="56"/>
      <c r="B458" s="19"/>
      <c r="C458" s="19"/>
      <c r="D458" s="19"/>
      <c r="E458" s="19"/>
    </row>
    <row r="459" spans="1:5" s="30" customFormat="1" x14ac:dyDescent="0.2">
      <c r="A459" s="56"/>
      <c r="B459" s="19"/>
      <c r="C459" s="19"/>
      <c r="D459" s="19"/>
      <c r="E459" s="19"/>
    </row>
    <row r="460" spans="1:5" s="30" customFormat="1" x14ac:dyDescent="0.2">
      <c r="A460" s="56"/>
      <c r="B460" s="19"/>
      <c r="C460" s="19"/>
      <c r="D460" s="19"/>
      <c r="E460" s="19"/>
    </row>
    <row r="461" spans="1:5" s="30" customFormat="1" x14ac:dyDescent="0.2">
      <c r="A461" s="56"/>
      <c r="B461" s="19"/>
      <c r="C461" s="19"/>
      <c r="D461" s="19"/>
      <c r="E461" s="19"/>
    </row>
    <row r="462" spans="1:5" s="30" customFormat="1" x14ac:dyDescent="0.2">
      <c r="A462" s="56"/>
      <c r="B462" s="19"/>
      <c r="C462" s="19"/>
      <c r="D462" s="19"/>
      <c r="E462" s="19"/>
    </row>
    <row r="463" spans="1:5" s="30" customFormat="1" x14ac:dyDescent="0.2">
      <c r="A463" s="56"/>
      <c r="B463" s="19"/>
      <c r="C463" s="19"/>
      <c r="D463" s="19"/>
      <c r="E463" s="19"/>
    </row>
    <row r="464" spans="1:5" s="30" customFormat="1" x14ac:dyDescent="0.2">
      <c r="A464" s="56"/>
      <c r="B464" s="19"/>
      <c r="C464" s="19"/>
      <c r="D464" s="19"/>
      <c r="E464" s="19"/>
    </row>
    <row r="465" spans="1:5" s="30" customFormat="1" x14ac:dyDescent="0.2">
      <c r="A465" s="56"/>
      <c r="B465" s="19"/>
      <c r="C465" s="19"/>
      <c r="D465" s="19"/>
      <c r="E465" s="19"/>
    </row>
    <row r="466" spans="1:5" s="30" customFormat="1" x14ac:dyDescent="0.2">
      <c r="A466" s="56"/>
      <c r="B466" s="19"/>
      <c r="C466" s="19"/>
      <c r="D466" s="19"/>
      <c r="E466" s="19"/>
    </row>
    <row r="467" spans="1:5" s="30" customFormat="1" x14ac:dyDescent="0.2">
      <c r="A467" s="56"/>
      <c r="B467" s="19"/>
      <c r="C467" s="19"/>
      <c r="D467" s="19"/>
      <c r="E467" s="19"/>
    </row>
    <row r="468" spans="1:5" s="30" customFormat="1" x14ac:dyDescent="0.2">
      <c r="A468" s="56"/>
      <c r="B468" s="19"/>
      <c r="C468" s="19"/>
      <c r="D468" s="19"/>
      <c r="E468" s="19"/>
    </row>
    <row r="469" spans="1:5" s="30" customFormat="1" x14ac:dyDescent="0.2">
      <c r="A469" s="56"/>
      <c r="B469" s="19"/>
      <c r="C469" s="19"/>
      <c r="D469" s="19"/>
      <c r="E469" s="19"/>
    </row>
    <row r="470" spans="1:5" s="30" customFormat="1" x14ac:dyDescent="0.2">
      <c r="A470" s="56"/>
      <c r="B470" s="19"/>
      <c r="C470" s="19"/>
      <c r="D470" s="19"/>
      <c r="E470" s="19"/>
    </row>
    <row r="471" spans="1:5" s="30" customFormat="1" x14ac:dyDescent="0.2">
      <c r="A471" s="56"/>
      <c r="B471" s="19"/>
      <c r="C471" s="19"/>
      <c r="D471" s="19"/>
      <c r="E471" s="19"/>
    </row>
    <row r="472" spans="1:5" s="30" customFormat="1" x14ac:dyDescent="0.2">
      <c r="A472" s="56"/>
      <c r="B472" s="19"/>
      <c r="C472" s="19"/>
      <c r="D472" s="19"/>
      <c r="E472" s="19"/>
    </row>
    <row r="473" spans="1:5" s="30" customFormat="1" x14ac:dyDescent="0.2">
      <c r="A473" s="56"/>
      <c r="B473" s="19"/>
      <c r="C473" s="19"/>
      <c r="D473" s="19"/>
      <c r="E473" s="19"/>
    </row>
    <row r="474" spans="1:5" s="30" customFormat="1" x14ac:dyDescent="0.2">
      <c r="A474" s="56"/>
      <c r="B474" s="19"/>
      <c r="C474" s="19"/>
      <c r="D474" s="19"/>
      <c r="E474" s="19"/>
    </row>
    <row r="475" spans="1:5" s="30" customFormat="1" x14ac:dyDescent="0.2">
      <c r="A475" s="56"/>
      <c r="B475" s="19"/>
      <c r="C475" s="19"/>
      <c r="D475" s="19"/>
      <c r="E475" s="19"/>
    </row>
    <row r="476" spans="1:5" s="30" customFormat="1" x14ac:dyDescent="0.2">
      <c r="A476" s="56"/>
      <c r="B476" s="19"/>
      <c r="C476" s="19"/>
      <c r="D476" s="19"/>
      <c r="E476" s="19"/>
    </row>
    <row r="477" spans="1:5" s="30" customFormat="1" x14ac:dyDescent="0.2">
      <c r="A477" s="56"/>
      <c r="B477" s="19"/>
      <c r="C477" s="19"/>
      <c r="D477" s="19"/>
      <c r="E477" s="19"/>
    </row>
    <row r="478" spans="1:5" s="30" customFormat="1" x14ac:dyDescent="0.2">
      <c r="A478" s="56"/>
      <c r="B478" s="19"/>
      <c r="C478" s="19"/>
      <c r="D478" s="19"/>
      <c r="E478" s="19"/>
    </row>
    <row r="479" spans="1:5" s="30" customFormat="1" x14ac:dyDescent="0.2">
      <c r="A479" s="56"/>
      <c r="B479" s="19"/>
      <c r="C479" s="19"/>
      <c r="D479" s="19"/>
      <c r="E479" s="19"/>
    </row>
    <row r="480" spans="1:5" s="30" customFormat="1" x14ac:dyDescent="0.2">
      <c r="A480" s="56"/>
      <c r="B480" s="19"/>
      <c r="C480" s="19"/>
      <c r="D480" s="19"/>
      <c r="E480" s="19"/>
    </row>
    <row r="481" spans="1:5" s="30" customFormat="1" x14ac:dyDescent="0.2">
      <c r="A481" s="56"/>
      <c r="B481" s="19"/>
      <c r="C481" s="19"/>
      <c r="D481" s="19"/>
      <c r="E481" s="19"/>
    </row>
    <row r="482" spans="1:5" s="30" customFormat="1" x14ac:dyDescent="0.2">
      <c r="A482" s="56"/>
      <c r="B482" s="19"/>
      <c r="C482" s="19"/>
      <c r="D482" s="19"/>
      <c r="E482" s="19"/>
    </row>
    <row r="483" spans="1:5" s="30" customFormat="1" x14ac:dyDescent="0.2">
      <c r="A483" s="56"/>
      <c r="B483" s="19"/>
      <c r="C483" s="19"/>
      <c r="D483" s="19"/>
      <c r="E483" s="19"/>
    </row>
    <row r="484" spans="1:5" s="30" customFormat="1" x14ac:dyDescent="0.2">
      <c r="A484" s="56"/>
      <c r="B484" s="19"/>
      <c r="C484" s="19"/>
      <c r="D484" s="19"/>
      <c r="E484" s="19"/>
    </row>
    <row r="485" spans="1:5" s="30" customFormat="1" x14ac:dyDescent="0.2">
      <c r="A485" s="56"/>
      <c r="B485" s="19"/>
      <c r="C485" s="19"/>
      <c r="D485" s="19"/>
      <c r="E485" s="19"/>
    </row>
    <row r="486" spans="1:5" s="30" customFormat="1" x14ac:dyDescent="0.2">
      <c r="A486" s="56"/>
      <c r="B486" s="19"/>
      <c r="C486" s="19"/>
      <c r="D486" s="19"/>
      <c r="E486" s="19"/>
    </row>
    <row r="487" spans="1:5" s="30" customFormat="1" x14ac:dyDescent="0.2">
      <c r="A487" s="56"/>
      <c r="B487" s="19"/>
      <c r="C487" s="19"/>
      <c r="D487" s="19"/>
      <c r="E487" s="19"/>
    </row>
    <row r="488" spans="1:5" s="30" customFormat="1" x14ac:dyDescent="0.2">
      <c r="A488" s="56"/>
      <c r="B488" s="19"/>
      <c r="C488" s="19"/>
      <c r="D488" s="19"/>
      <c r="E488" s="19"/>
    </row>
    <row r="489" spans="1:5" s="30" customFormat="1" x14ac:dyDescent="0.2">
      <c r="A489" s="56"/>
      <c r="B489" s="19"/>
      <c r="C489" s="19"/>
      <c r="D489" s="19"/>
      <c r="E489" s="19"/>
    </row>
    <row r="490" spans="1:5" s="30" customFormat="1" x14ac:dyDescent="0.2">
      <c r="A490" s="56"/>
      <c r="B490" s="19"/>
      <c r="C490" s="19"/>
      <c r="D490" s="19"/>
      <c r="E490" s="19"/>
    </row>
    <row r="491" spans="1:5" s="30" customFormat="1" x14ac:dyDescent="0.2">
      <c r="A491" s="56"/>
      <c r="B491" s="19"/>
      <c r="C491" s="19"/>
      <c r="D491" s="19"/>
      <c r="E491" s="19"/>
    </row>
    <row r="492" spans="1:5" s="30" customFormat="1" x14ac:dyDescent="0.2">
      <c r="A492" s="56"/>
      <c r="B492" s="19"/>
      <c r="C492" s="19"/>
      <c r="D492" s="19"/>
      <c r="E492" s="19"/>
    </row>
    <row r="493" spans="1:5" s="30" customFormat="1" x14ac:dyDescent="0.2">
      <c r="A493" s="56"/>
      <c r="B493" s="19"/>
      <c r="C493" s="19"/>
      <c r="D493" s="19"/>
      <c r="E493" s="19"/>
    </row>
    <row r="494" spans="1:5" s="30" customFormat="1" x14ac:dyDescent="0.2">
      <c r="A494" s="56"/>
      <c r="B494" s="19"/>
      <c r="C494" s="19"/>
      <c r="D494" s="19"/>
      <c r="E494" s="19"/>
    </row>
    <row r="495" spans="1:5" s="30" customFormat="1" x14ac:dyDescent="0.2">
      <c r="A495" s="56"/>
      <c r="B495" s="19"/>
      <c r="C495" s="19"/>
      <c r="D495" s="19"/>
      <c r="E495" s="19"/>
    </row>
    <row r="496" spans="1:5" s="30" customFormat="1" x14ac:dyDescent="0.2">
      <c r="A496" s="56"/>
      <c r="B496" s="19"/>
      <c r="C496" s="19"/>
      <c r="D496" s="19"/>
      <c r="E496" s="19"/>
    </row>
    <row r="497" spans="1:5" s="30" customFormat="1" x14ac:dyDescent="0.2">
      <c r="A497" s="56"/>
      <c r="B497" s="19"/>
      <c r="C497" s="19"/>
      <c r="D497" s="19"/>
      <c r="E497" s="19"/>
    </row>
    <row r="498" spans="1:5" s="30" customFormat="1" x14ac:dyDescent="0.2">
      <c r="A498" s="56"/>
      <c r="B498" s="19"/>
      <c r="C498" s="19"/>
      <c r="D498" s="19"/>
      <c r="E498" s="19"/>
    </row>
    <row r="499" spans="1:5" s="30" customFormat="1" x14ac:dyDescent="0.2">
      <c r="A499" s="56"/>
      <c r="B499" s="19"/>
      <c r="C499" s="19"/>
      <c r="D499" s="19"/>
      <c r="E499" s="19"/>
    </row>
    <row r="500" spans="1:5" s="30" customFormat="1" x14ac:dyDescent="0.2">
      <c r="A500" s="56"/>
      <c r="B500" s="19"/>
      <c r="C500" s="19"/>
      <c r="D500" s="19"/>
      <c r="E500" s="19"/>
    </row>
    <row r="501" spans="1:5" s="30" customFormat="1" x14ac:dyDescent="0.2">
      <c r="A501" s="56"/>
      <c r="B501" s="19"/>
      <c r="C501" s="19"/>
      <c r="D501" s="19"/>
      <c r="E501" s="19"/>
    </row>
    <row r="502" spans="1:5" s="30" customFormat="1" x14ac:dyDescent="0.2">
      <c r="A502" s="56"/>
      <c r="B502" s="19"/>
      <c r="C502" s="19"/>
      <c r="D502" s="19"/>
      <c r="E502" s="19"/>
    </row>
    <row r="503" spans="1:5" s="30" customFormat="1" x14ac:dyDescent="0.2">
      <c r="A503" s="56"/>
      <c r="B503" s="19"/>
      <c r="C503" s="19"/>
      <c r="D503" s="19"/>
      <c r="E503" s="19"/>
    </row>
    <row r="504" spans="1:5" s="30" customFormat="1" x14ac:dyDescent="0.2">
      <c r="A504" s="56"/>
      <c r="B504" s="19"/>
      <c r="C504" s="19"/>
      <c r="D504" s="19"/>
      <c r="E504" s="19"/>
    </row>
    <row r="505" spans="1:5" s="30" customFormat="1" x14ac:dyDescent="0.2">
      <c r="A505" s="56"/>
      <c r="B505" s="19"/>
      <c r="C505" s="19"/>
      <c r="D505" s="19"/>
      <c r="E505" s="19"/>
    </row>
    <row r="506" spans="1:5" s="30" customFormat="1" x14ac:dyDescent="0.2">
      <c r="A506" s="56"/>
      <c r="B506" s="19"/>
      <c r="C506" s="19"/>
      <c r="D506" s="19"/>
      <c r="E506" s="19"/>
    </row>
    <row r="507" spans="1:5" s="30" customFormat="1" x14ac:dyDescent="0.2">
      <c r="A507" s="56"/>
      <c r="B507" s="19"/>
      <c r="C507" s="19"/>
      <c r="D507" s="19"/>
      <c r="E507" s="19"/>
    </row>
    <row r="508" spans="1:5" s="30" customFormat="1" x14ac:dyDescent="0.2">
      <c r="A508" s="56"/>
      <c r="B508" s="19"/>
      <c r="C508" s="19"/>
      <c r="D508" s="19"/>
      <c r="E508" s="19"/>
    </row>
    <row r="509" spans="1:5" s="30" customFormat="1" x14ac:dyDescent="0.2">
      <c r="A509" s="56"/>
      <c r="B509" s="19"/>
      <c r="C509" s="19"/>
      <c r="D509" s="19"/>
      <c r="E509" s="19"/>
    </row>
    <row r="510" spans="1:5" s="30" customFormat="1" x14ac:dyDescent="0.2">
      <c r="A510" s="56"/>
      <c r="B510" s="19"/>
      <c r="C510" s="19"/>
      <c r="D510" s="19"/>
      <c r="E510" s="19"/>
    </row>
    <row r="511" spans="1:5" s="30" customFormat="1" x14ac:dyDescent="0.2">
      <c r="A511" s="56"/>
      <c r="B511" s="19"/>
      <c r="C511" s="19"/>
      <c r="D511" s="19"/>
      <c r="E511" s="19"/>
    </row>
    <row r="512" spans="1:5" s="30" customFormat="1" x14ac:dyDescent="0.2">
      <c r="A512" s="56"/>
      <c r="B512" s="19"/>
      <c r="C512" s="19"/>
      <c r="D512" s="19"/>
      <c r="E512" s="19"/>
    </row>
    <row r="513" spans="1:5" s="30" customFormat="1" x14ac:dyDescent="0.2">
      <c r="A513" s="56"/>
      <c r="B513" s="19"/>
      <c r="C513" s="19"/>
      <c r="D513" s="19"/>
      <c r="E513" s="19"/>
    </row>
    <row r="514" spans="1:5" s="30" customFormat="1" x14ac:dyDescent="0.2">
      <c r="A514" s="56"/>
      <c r="B514" s="19"/>
      <c r="C514" s="19"/>
      <c r="D514" s="19"/>
      <c r="E514" s="19"/>
    </row>
    <row r="515" spans="1:5" s="30" customFormat="1" x14ac:dyDescent="0.2">
      <c r="A515" s="56"/>
      <c r="B515" s="19"/>
      <c r="C515" s="19"/>
      <c r="D515" s="19"/>
      <c r="E515" s="19"/>
    </row>
    <row r="516" spans="1:5" s="30" customFormat="1" x14ac:dyDescent="0.2">
      <c r="A516" s="56"/>
      <c r="B516" s="19"/>
      <c r="C516" s="19"/>
      <c r="D516" s="19"/>
      <c r="E516" s="19"/>
    </row>
    <row r="517" spans="1:5" s="30" customFormat="1" x14ac:dyDescent="0.2">
      <c r="A517" s="56"/>
      <c r="B517" s="19"/>
      <c r="C517" s="19"/>
      <c r="D517" s="19"/>
      <c r="E517" s="19"/>
    </row>
    <row r="518" spans="1:5" s="30" customFormat="1" x14ac:dyDescent="0.2">
      <c r="A518" s="56"/>
      <c r="B518" s="19"/>
      <c r="C518" s="19"/>
      <c r="D518" s="19"/>
      <c r="E518" s="19"/>
    </row>
    <row r="519" spans="1:5" s="30" customFormat="1" x14ac:dyDescent="0.2">
      <c r="A519" s="56"/>
      <c r="B519" s="19"/>
      <c r="C519" s="19"/>
      <c r="D519" s="19"/>
      <c r="E519" s="19"/>
    </row>
    <row r="520" spans="1:5" s="30" customFormat="1" x14ac:dyDescent="0.2">
      <c r="A520" s="56"/>
      <c r="B520" s="19"/>
      <c r="C520" s="19"/>
      <c r="D520" s="19"/>
      <c r="E520" s="19"/>
    </row>
    <row r="521" spans="1:5" s="30" customFormat="1" x14ac:dyDescent="0.2">
      <c r="A521" s="56"/>
      <c r="B521" s="19"/>
      <c r="C521" s="19"/>
      <c r="D521" s="19"/>
      <c r="E521" s="19"/>
    </row>
    <row r="522" spans="1:5" s="30" customFormat="1" x14ac:dyDescent="0.2">
      <c r="A522" s="56"/>
      <c r="B522" s="19"/>
      <c r="C522" s="19"/>
      <c r="D522" s="19"/>
      <c r="E522" s="19"/>
    </row>
    <row r="523" spans="1:5" s="30" customFormat="1" x14ac:dyDescent="0.2">
      <c r="A523" s="56"/>
      <c r="B523" s="19"/>
      <c r="C523" s="19"/>
      <c r="D523" s="19"/>
      <c r="E523" s="19"/>
    </row>
    <row r="524" spans="1:5" s="30" customFormat="1" x14ac:dyDescent="0.2">
      <c r="A524" s="56"/>
      <c r="B524" s="19"/>
      <c r="C524" s="19"/>
      <c r="D524" s="19"/>
      <c r="E524" s="19"/>
    </row>
    <row r="525" spans="1:5" s="30" customFormat="1" x14ac:dyDescent="0.2">
      <c r="A525" s="56"/>
      <c r="B525" s="19"/>
      <c r="C525" s="19"/>
      <c r="D525" s="19"/>
      <c r="E525" s="19"/>
    </row>
    <row r="526" spans="1:5" s="30" customFormat="1" x14ac:dyDescent="0.2">
      <c r="A526" s="56"/>
      <c r="B526" s="19"/>
      <c r="C526" s="19"/>
      <c r="D526" s="19"/>
      <c r="E526" s="19"/>
    </row>
    <row r="527" spans="1:5" s="30" customFormat="1" x14ac:dyDescent="0.2">
      <c r="A527" s="56"/>
      <c r="B527" s="19"/>
      <c r="C527" s="19"/>
      <c r="D527" s="19"/>
      <c r="E527" s="19"/>
    </row>
    <row r="528" spans="1:5" s="30" customFormat="1" x14ac:dyDescent="0.2">
      <c r="A528" s="56"/>
      <c r="B528" s="19"/>
      <c r="C528" s="19"/>
      <c r="D528" s="19"/>
      <c r="E528" s="19"/>
    </row>
    <row r="529" spans="1:5" s="30" customFormat="1" x14ac:dyDescent="0.2">
      <c r="A529" s="56"/>
      <c r="B529" s="19"/>
      <c r="C529" s="19"/>
      <c r="D529" s="19"/>
      <c r="E529" s="19"/>
    </row>
    <row r="530" spans="1:5" s="30" customFormat="1" x14ac:dyDescent="0.2">
      <c r="A530" s="56"/>
      <c r="B530" s="19"/>
      <c r="C530" s="19"/>
      <c r="D530" s="19"/>
      <c r="E530" s="19"/>
    </row>
    <row r="531" spans="1:5" s="30" customFormat="1" x14ac:dyDescent="0.2">
      <c r="A531" s="56"/>
      <c r="B531" s="19"/>
      <c r="C531" s="19"/>
      <c r="D531" s="19"/>
      <c r="E531" s="19"/>
    </row>
    <row r="532" spans="1:5" s="30" customFormat="1" x14ac:dyDescent="0.2">
      <c r="A532" s="56"/>
      <c r="B532" s="19"/>
      <c r="C532" s="19"/>
      <c r="D532" s="19"/>
      <c r="E532" s="19"/>
    </row>
    <row r="533" spans="1:5" s="30" customFormat="1" x14ac:dyDescent="0.2">
      <c r="A533" s="56"/>
      <c r="B533" s="19"/>
      <c r="C533" s="19"/>
      <c r="D533" s="19"/>
      <c r="E533" s="19"/>
    </row>
    <row r="534" spans="1:5" s="30" customFormat="1" x14ac:dyDescent="0.2">
      <c r="A534" s="56"/>
      <c r="B534" s="19"/>
      <c r="C534" s="19"/>
      <c r="D534" s="19"/>
      <c r="E534" s="19"/>
    </row>
    <row r="535" spans="1:5" s="30" customFormat="1" x14ac:dyDescent="0.2">
      <c r="A535" s="56"/>
      <c r="B535" s="19"/>
      <c r="C535" s="19"/>
      <c r="D535" s="19"/>
      <c r="E535" s="19"/>
    </row>
    <row r="536" spans="1:5" s="30" customFormat="1" x14ac:dyDescent="0.2">
      <c r="A536" s="56"/>
      <c r="B536" s="19"/>
      <c r="C536" s="19"/>
      <c r="D536" s="19"/>
      <c r="E536" s="19"/>
    </row>
    <row r="537" spans="1:5" s="30" customFormat="1" x14ac:dyDescent="0.2">
      <c r="A537" s="56"/>
      <c r="B537" s="19"/>
      <c r="C537" s="19"/>
      <c r="D537" s="19"/>
      <c r="E537" s="19"/>
    </row>
    <row r="538" spans="1:5" s="30" customFormat="1" x14ac:dyDescent="0.2">
      <c r="A538" s="56"/>
      <c r="B538" s="19"/>
      <c r="C538" s="19"/>
      <c r="D538" s="19"/>
      <c r="E538" s="19"/>
    </row>
    <row r="539" spans="1:5" s="30" customFormat="1" x14ac:dyDescent="0.2">
      <c r="A539" s="56"/>
      <c r="B539" s="19"/>
      <c r="C539" s="19"/>
      <c r="D539" s="19"/>
      <c r="E539" s="19"/>
    </row>
    <row r="540" spans="1:5" s="30" customFormat="1" x14ac:dyDescent="0.2">
      <c r="A540" s="56"/>
      <c r="B540" s="19"/>
      <c r="C540" s="19"/>
      <c r="D540" s="19"/>
      <c r="E540" s="19"/>
    </row>
    <row r="541" spans="1:5" s="30" customFormat="1" x14ac:dyDescent="0.2">
      <c r="A541" s="56"/>
      <c r="B541" s="19"/>
      <c r="C541" s="19"/>
      <c r="D541" s="19"/>
      <c r="E541" s="19"/>
    </row>
    <row r="542" spans="1:5" s="30" customFormat="1" x14ac:dyDescent="0.2">
      <c r="A542" s="56"/>
      <c r="B542" s="19"/>
      <c r="C542" s="19"/>
      <c r="D542" s="19"/>
      <c r="E542" s="19"/>
    </row>
    <row r="543" spans="1:5" s="30" customFormat="1" x14ac:dyDescent="0.2">
      <c r="A543" s="56"/>
      <c r="B543" s="19"/>
      <c r="C543" s="19"/>
      <c r="D543" s="19"/>
      <c r="E543" s="19"/>
    </row>
    <row r="544" spans="1:5" s="30" customFormat="1" x14ac:dyDescent="0.2">
      <c r="A544" s="56"/>
      <c r="B544" s="19"/>
      <c r="C544" s="19"/>
      <c r="D544" s="19"/>
      <c r="E544" s="19"/>
    </row>
    <row r="545" spans="1:5" s="30" customFormat="1" x14ac:dyDescent="0.2">
      <c r="A545" s="56"/>
      <c r="B545" s="19"/>
      <c r="C545" s="19"/>
      <c r="D545" s="19"/>
      <c r="E545" s="19"/>
    </row>
    <row r="546" spans="1:5" s="30" customFormat="1" x14ac:dyDescent="0.2">
      <c r="A546" s="56"/>
      <c r="B546" s="19"/>
      <c r="C546" s="19"/>
      <c r="D546" s="19"/>
      <c r="E546" s="19"/>
    </row>
    <row r="547" spans="1:5" s="30" customFormat="1" x14ac:dyDescent="0.2">
      <c r="A547" s="56"/>
      <c r="B547" s="19"/>
      <c r="C547" s="19"/>
      <c r="D547" s="19"/>
      <c r="E547" s="19"/>
    </row>
    <row r="548" spans="1:5" s="30" customFormat="1" x14ac:dyDescent="0.2">
      <c r="A548" s="56"/>
      <c r="B548" s="19"/>
      <c r="C548" s="19"/>
      <c r="D548" s="19"/>
      <c r="E548" s="19"/>
    </row>
    <row r="549" spans="1:5" s="30" customFormat="1" x14ac:dyDescent="0.2">
      <c r="A549" s="56"/>
      <c r="B549" s="19"/>
      <c r="C549" s="19"/>
      <c r="D549" s="19"/>
      <c r="E549" s="19"/>
    </row>
    <row r="550" spans="1:5" s="30" customFormat="1" x14ac:dyDescent="0.2">
      <c r="A550" s="56"/>
      <c r="B550" s="19"/>
      <c r="C550" s="19"/>
      <c r="D550" s="19"/>
      <c r="E550" s="19"/>
    </row>
    <row r="551" spans="1:5" s="30" customFormat="1" x14ac:dyDescent="0.2">
      <c r="A551" s="56"/>
      <c r="B551" s="19"/>
      <c r="C551" s="19"/>
      <c r="D551" s="19"/>
      <c r="E551" s="19"/>
    </row>
    <row r="552" spans="1:5" s="30" customFormat="1" x14ac:dyDescent="0.2">
      <c r="A552" s="56"/>
      <c r="B552" s="19"/>
      <c r="C552" s="19"/>
      <c r="D552" s="19"/>
      <c r="E552" s="19"/>
    </row>
    <row r="553" spans="1:5" s="30" customFormat="1" x14ac:dyDescent="0.2">
      <c r="A553" s="56"/>
      <c r="B553" s="19"/>
      <c r="C553" s="19"/>
      <c r="D553" s="19"/>
      <c r="E553" s="19"/>
    </row>
    <row r="554" spans="1:5" s="30" customFormat="1" x14ac:dyDescent="0.2">
      <c r="A554" s="56"/>
      <c r="B554" s="19"/>
      <c r="C554" s="19"/>
      <c r="D554" s="19"/>
      <c r="E554" s="19"/>
    </row>
    <row r="555" spans="1:5" s="30" customFormat="1" x14ac:dyDescent="0.2">
      <c r="A555" s="56"/>
      <c r="B555" s="19"/>
      <c r="C555" s="19"/>
      <c r="D555" s="19"/>
      <c r="E555" s="19"/>
    </row>
    <row r="556" spans="1:5" s="30" customFormat="1" x14ac:dyDescent="0.2">
      <c r="A556" s="56"/>
      <c r="B556" s="19"/>
      <c r="C556" s="19"/>
      <c r="D556" s="19"/>
      <c r="E556" s="19"/>
    </row>
    <row r="557" spans="1:5" s="30" customFormat="1" x14ac:dyDescent="0.2">
      <c r="A557" s="56"/>
      <c r="B557" s="19"/>
      <c r="C557" s="19"/>
      <c r="D557" s="19"/>
      <c r="E557" s="19"/>
    </row>
    <row r="558" spans="1:5" s="30" customFormat="1" x14ac:dyDescent="0.2">
      <c r="A558" s="56"/>
      <c r="B558" s="19"/>
      <c r="C558" s="19"/>
      <c r="D558" s="19"/>
      <c r="E558" s="19"/>
    </row>
    <row r="559" spans="1:5" s="30" customFormat="1" x14ac:dyDescent="0.2">
      <c r="A559" s="56"/>
      <c r="B559" s="19"/>
      <c r="C559" s="19"/>
      <c r="D559" s="19"/>
      <c r="E559" s="19"/>
    </row>
    <row r="560" spans="1:5" s="30" customFormat="1" x14ac:dyDescent="0.2">
      <c r="A560" s="56"/>
      <c r="B560" s="19"/>
      <c r="C560" s="19"/>
      <c r="D560" s="19"/>
      <c r="E560" s="19"/>
    </row>
    <row r="561" spans="1:5" s="30" customFormat="1" x14ac:dyDescent="0.2">
      <c r="A561" s="56"/>
      <c r="B561" s="19"/>
      <c r="C561" s="19"/>
      <c r="D561" s="19"/>
      <c r="E561" s="19"/>
    </row>
    <row r="562" spans="1:5" s="30" customFormat="1" x14ac:dyDescent="0.2">
      <c r="A562" s="56"/>
      <c r="B562" s="19"/>
      <c r="C562" s="19"/>
      <c r="D562" s="19"/>
      <c r="E562" s="19"/>
    </row>
    <row r="563" spans="1:5" s="30" customFormat="1" x14ac:dyDescent="0.2">
      <c r="A563" s="56"/>
      <c r="B563" s="19"/>
      <c r="C563" s="19"/>
      <c r="D563" s="19"/>
      <c r="E563" s="19"/>
    </row>
    <row r="564" spans="1:5" s="30" customFormat="1" x14ac:dyDescent="0.2">
      <c r="A564" s="56"/>
      <c r="B564" s="19"/>
      <c r="C564" s="19"/>
      <c r="D564" s="19"/>
      <c r="E564" s="19"/>
    </row>
    <row r="565" spans="1:5" s="30" customFormat="1" x14ac:dyDescent="0.2">
      <c r="A565" s="56"/>
      <c r="B565" s="19"/>
      <c r="C565" s="19"/>
      <c r="D565" s="19"/>
      <c r="E565" s="19"/>
    </row>
    <row r="566" spans="1:5" s="30" customFormat="1" x14ac:dyDescent="0.2">
      <c r="A566" s="56"/>
      <c r="B566" s="19"/>
      <c r="C566" s="19"/>
      <c r="D566" s="19"/>
      <c r="E566" s="19"/>
    </row>
    <row r="567" spans="1:5" s="30" customFormat="1" x14ac:dyDescent="0.2">
      <c r="A567" s="56"/>
      <c r="B567" s="19"/>
      <c r="C567" s="19"/>
      <c r="D567" s="19"/>
      <c r="E567" s="19"/>
    </row>
    <row r="568" spans="1:5" s="30" customFormat="1" x14ac:dyDescent="0.2">
      <c r="A568" s="56"/>
      <c r="B568" s="19"/>
      <c r="C568" s="19"/>
      <c r="D568" s="19"/>
      <c r="E568" s="19"/>
    </row>
    <row r="569" spans="1:5" s="30" customFormat="1" x14ac:dyDescent="0.2">
      <c r="A569" s="56"/>
      <c r="B569" s="19"/>
      <c r="C569" s="19"/>
      <c r="D569" s="19"/>
      <c r="E569" s="19"/>
    </row>
    <row r="570" spans="1:5" s="30" customFormat="1" x14ac:dyDescent="0.2">
      <c r="A570" s="56"/>
      <c r="B570" s="19"/>
      <c r="C570" s="19"/>
      <c r="D570" s="19"/>
      <c r="E570" s="19"/>
    </row>
    <row r="571" spans="1:5" s="30" customFormat="1" x14ac:dyDescent="0.2">
      <c r="A571" s="56"/>
      <c r="B571" s="19"/>
      <c r="C571" s="19"/>
      <c r="D571" s="19"/>
      <c r="E571" s="19"/>
    </row>
    <row r="572" spans="1:5" s="30" customFormat="1" x14ac:dyDescent="0.2">
      <c r="A572" s="56"/>
      <c r="B572" s="19"/>
      <c r="C572" s="19"/>
      <c r="D572" s="19"/>
      <c r="E572" s="19"/>
    </row>
    <row r="573" spans="1:5" s="30" customFormat="1" x14ac:dyDescent="0.2">
      <c r="A573" s="56"/>
      <c r="B573" s="19"/>
      <c r="C573" s="19"/>
      <c r="D573" s="19"/>
      <c r="E573" s="19"/>
    </row>
    <row r="574" spans="1:5" s="30" customFormat="1" x14ac:dyDescent="0.2">
      <c r="A574" s="56"/>
      <c r="B574" s="19"/>
      <c r="C574" s="19"/>
      <c r="D574" s="19"/>
      <c r="E574" s="19"/>
    </row>
    <row r="575" spans="1:5" s="30" customFormat="1" x14ac:dyDescent="0.2">
      <c r="A575" s="56"/>
      <c r="B575" s="19"/>
      <c r="C575" s="19"/>
      <c r="D575" s="19"/>
      <c r="E575" s="19"/>
    </row>
    <row r="576" spans="1:5" s="30" customFormat="1" x14ac:dyDescent="0.2">
      <c r="A576" s="56"/>
      <c r="B576" s="19"/>
      <c r="C576" s="19"/>
      <c r="D576" s="19"/>
      <c r="E576" s="19"/>
    </row>
    <row r="577" spans="1:5" s="30" customFormat="1" x14ac:dyDescent="0.2">
      <c r="A577" s="56"/>
      <c r="B577" s="19"/>
      <c r="C577" s="19"/>
      <c r="D577" s="19"/>
      <c r="E577" s="19"/>
    </row>
    <row r="578" spans="1:5" s="30" customFormat="1" x14ac:dyDescent="0.2">
      <c r="A578" s="56"/>
      <c r="B578" s="19"/>
      <c r="C578" s="19"/>
      <c r="D578" s="19"/>
      <c r="E578" s="19"/>
    </row>
    <row r="579" spans="1:5" s="30" customFormat="1" x14ac:dyDescent="0.2">
      <c r="A579" s="56"/>
      <c r="B579" s="19"/>
      <c r="C579" s="19"/>
      <c r="D579" s="19"/>
      <c r="E579" s="19"/>
    </row>
    <row r="580" spans="1:5" s="30" customFormat="1" x14ac:dyDescent="0.2">
      <c r="A580" s="56"/>
      <c r="B580" s="19"/>
      <c r="C580" s="19"/>
      <c r="D580" s="19"/>
      <c r="E580" s="19"/>
    </row>
    <row r="581" spans="1:5" s="30" customFormat="1" x14ac:dyDescent="0.2">
      <c r="A581" s="56"/>
      <c r="B581" s="19"/>
      <c r="C581" s="19"/>
      <c r="D581" s="19"/>
      <c r="E581" s="19"/>
    </row>
    <row r="582" spans="1:5" s="30" customFormat="1" x14ac:dyDescent="0.2">
      <c r="A582" s="56"/>
      <c r="B582" s="19"/>
      <c r="C582" s="19"/>
      <c r="D582" s="19"/>
      <c r="E582" s="19"/>
    </row>
    <row r="583" spans="1:5" s="30" customFormat="1" x14ac:dyDescent="0.2">
      <c r="A583" s="56"/>
      <c r="B583" s="19"/>
      <c r="C583" s="19"/>
      <c r="D583" s="19"/>
      <c r="E583" s="19"/>
    </row>
    <row r="584" spans="1:5" s="30" customFormat="1" x14ac:dyDescent="0.2">
      <c r="A584" s="56"/>
      <c r="B584" s="19"/>
      <c r="C584" s="19"/>
      <c r="D584" s="19"/>
      <c r="E584" s="19"/>
    </row>
    <row r="585" spans="1:5" s="30" customFormat="1" x14ac:dyDescent="0.2">
      <c r="A585" s="56"/>
      <c r="B585" s="19"/>
      <c r="C585" s="19"/>
      <c r="D585" s="19"/>
      <c r="E585" s="19"/>
    </row>
    <row r="586" spans="1:5" s="30" customFormat="1" x14ac:dyDescent="0.2">
      <c r="A586" s="56"/>
      <c r="B586" s="19"/>
      <c r="C586" s="19"/>
      <c r="D586" s="19"/>
      <c r="E586" s="19"/>
    </row>
    <row r="587" spans="1:5" s="30" customFormat="1" x14ac:dyDescent="0.2">
      <c r="A587" s="56"/>
      <c r="B587" s="19"/>
      <c r="C587" s="19"/>
      <c r="D587" s="19"/>
      <c r="E587" s="19"/>
    </row>
    <row r="588" spans="1:5" s="30" customFormat="1" x14ac:dyDescent="0.2">
      <c r="A588" s="56"/>
      <c r="B588" s="19"/>
      <c r="C588" s="19"/>
      <c r="D588" s="19"/>
      <c r="E588" s="19"/>
    </row>
    <row r="589" spans="1:5" s="30" customFormat="1" x14ac:dyDescent="0.2">
      <c r="A589" s="56"/>
      <c r="B589" s="19"/>
      <c r="C589" s="19"/>
      <c r="D589" s="19"/>
      <c r="E589" s="19"/>
    </row>
    <row r="590" spans="1:5" s="30" customFormat="1" x14ac:dyDescent="0.2">
      <c r="A590" s="56"/>
      <c r="B590" s="19"/>
      <c r="C590" s="19"/>
      <c r="D590" s="19"/>
      <c r="E590" s="19"/>
    </row>
    <row r="591" spans="1:5" s="30" customFormat="1" x14ac:dyDescent="0.2">
      <c r="A591" s="56"/>
      <c r="B591" s="19"/>
      <c r="C591" s="19"/>
      <c r="D591" s="19"/>
      <c r="E591" s="19"/>
    </row>
    <row r="592" spans="1:5" s="30" customFormat="1" x14ac:dyDescent="0.2">
      <c r="A592" s="56"/>
      <c r="B592" s="19"/>
      <c r="C592" s="19"/>
      <c r="D592" s="19"/>
      <c r="E592" s="19"/>
    </row>
    <row r="593" spans="1:5" s="30" customFormat="1" x14ac:dyDescent="0.2">
      <c r="A593" s="56"/>
      <c r="B593" s="19"/>
      <c r="C593" s="19"/>
      <c r="D593" s="19"/>
      <c r="E593" s="19"/>
    </row>
    <row r="594" spans="1:5" s="30" customFormat="1" x14ac:dyDescent="0.2">
      <c r="A594" s="56"/>
      <c r="B594" s="19"/>
      <c r="C594" s="19"/>
      <c r="D594" s="19"/>
      <c r="E594" s="19"/>
    </row>
    <row r="595" spans="1:5" s="30" customFormat="1" x14ac:dyDescent="0.2">
      <c r="A595" s="56"/>
      <c r="B595" s="19"/>
      <c r="C595" s="19"/>
      <c r="D595" s="19"/>
      <c r="E595" s="19"/>
    </row>
    <row r="596" spans="1:5" s="30" customFormat="1" x14ac:dyDescent="0.2">
      <c r="A596" s="56"/>
      <c r="B596" s="19"/>
      <c r="C596" s="19"/>
      <c r="D596" s="19"/>
      <c r="E596" s="19"/>
    </row>
    <row r="597" spans="1:5" s="30" customFormat="1" x14ac:dyDescent="0.2">
      <c r="A597" s="56"/>
      <c r="B597" s="19"/>
      <c r="C597" s="19"/>
      <c r="D597" s="19"/>
      <c r="E597" s="19"/>
    </row>
    <row r="598" spans="1:5" s="30" customFormat="1" x14ac:dyDescent="0.2">
      <c r="A598" s="56"/>
      <c r="B598" s="19"/>
      <c r="C598" s="19"/>
      <c r="D598" s="19"/>
      <c r="E598" s="19"/>
    </row>
    <row r="599" spans="1:5" s="30" customFormat="1" x14ac:dyDescent="0.2">
      <c r="A599" s="56"/>
      <c r="B599" s="19"/>
      <c r="C599" s="19"/>
      <c r="D599" s="19"/>
      <c r="E599" s="19"/>
    </row>
    <row r="600" spans="1:5" s="30" customFormat="1" x14ac:dyDescent="0.2">
      <c r="A600" s="56"/>
      <c r="B600" s="19"/>
      <c r="C600" s="19"/>
      <c r="D600" s="19"/>
      <c r="E600" s="19"/>
    </row>
    <row r="601" spans="1:5" s="30" customFormat="1" x14ac:dyDescent="0.2">
      <c r="A601" s="56"/>
      <c r="B601" s="19"/>
      <c r="C601" s="19"/>
      <c r="D601" s="19"/>
      <c r="E601" s="19"/>
    </row>
    <row r="602" spans="1:5" s="30" customFormat="1" x14ac:dyDescent="0.2">
      <c r="A602" s="56"/>
      <c r="B602" s="19"/>
      <c r="C602" s="19"/>
      <c r="D602" s="19"/>
      <c r="E602" s="19"/>
    </row>
    <row r="603" spans="1:5" s="30" customFormat="1" x14ac:dyDescent="0.2">
      <c r="A603" s="56"/>
      <c r="B603" s="19"/>
      <c r="C603" s="19"/>
      <c r="D603" s="19"/>
      <c r="E603" s="19"/>
    </row>
    <row r="604" spans="1:5" s="30" customFormat="1" x14ac:dyDescent="0.2">
      <c r="A604" s="56"/>
      <c r="B604" s="19"/>
      <c r="C604" s="19"/>
      <c r="D604" s="19"/>
      <c r="E604" s="19"/>
    </row>
  </sheetData>
  <mergeCells count="2">
    <mergeCell ref="A4:E4"/>
    <mergeCell ref="F4:G4"/>
  </mergeCells>
  <conditionalFormatting sqref="F6">
    <cfRule type="cellIs" dxfId="856" priority="76" operator="between">
      <formula>8</formula>
      <formula>16</formula>
    </cfRule>
    <cfRule type="cellIs" dxfId="855" priority="77" operator="between">
      <formula>4</formula>
      <formula>7.99</formula>
    </cfRule>
    <cfRule type="cellIs" dxfId="854" priority="78" operator="between">
      <formula>1</formula>
      <formula>3.99</formula>
    </cfRule>
  </conditionalFormatting>
  <conditionalFormatting sqref="G6">
    <cfRule type="cellIs" dxfId="853" priority="73" operator="between">
      <formula>8</formula>
      <formula>16</formula>
    </cfRule>
    <cfRule type="cellIs" dxfId="852" priority="74" operator="between">
      <formula>4</formula>
      <formula>7.99</formula>
    </cfRule>
    <cfRule type="cellIs" dxfId="851" priority="75" operator="between">
      <formula>1</formula>
      <formula>3.99</formula>
    </cfRule>
  </conditionalFormatting>
  <conditionalFormatting sqref="F7">
    <cfRule type="cellIs" dxfId="850" priority="70" operator="between">
      <formula>8</formula>
      <formula>16</formula>
    </cfRule>
    <cfRule type="cellIs" dxfId="849" priority="71" operator="between">
      <formula>4</formula>
      <formula>7.99</formula>
    </cfRule>
    <cfRule type="cellIs" dxfId="848" priority="72" operator="between">
      <formula>1</formula>
      <formula>3.99</formula>
    </cfRule>
  </conditionalFormatting>
  <conditionalFormatting sqref="G7">
    <cfRule type="cellIs" dxfId="847" priority="67" operator="between">
      <formula>8</formula>
      <formula>16</formula>
    </cfRule>
    <cfRule type="cellIs" dxfId="846" priority="68" operator="between">
      <formula>4</formula>
      <formula>7.99</formula>
    </cfRule>
    <cfRule type="cellIs" dxfId="845" priority="69" operator="between">
      <formula>1</formula>
      <formula>3.99</formula>
    </cfRule>
  </conditionalFormatting>
  <conditionalFormatting sqref="F8">
    <cfRule type="cellIs" dxfId="844" priority="64" operator="between">
      <formula>8</formula>
      <formula>16</formula>
    </cfRule>
    <cfRule type="cellIs" dxfId="843" priority="65" operator="between">
      <formula>4</formula>
      <formula>7.99</formula>
    </cfRule>
    <cfRule type="cellIs" dxfId="842" priority="66" operator="between">
      <formula>1</formula>
      <formula>3.99</formula>
    </cfRule>
  </conditionalFormatting>
  <conditionalFormatting sqref="G8">
    <cfRule type="cellIs" dxfId="841" priority="61" operator="between">
      <formula>8</formula>
      <formula>16</formula>
    </cfRule>
    <cfRule type="cellIs" dxfId="840" priority="62" operator="between">
      <formula>4</formula>
      <formula>7.99</formula>
    </cfRule>
    <cfRule type="cellIs" dxfId="839" priority="63" operator="between">
      <formula>1</formula>
      <formula>3.99</formula>
    </cfRule>
  </conditionalFormatting>
  <conditionalFormatting sqref="F9">
    <cfRule type="cellIs" dxfId="838" priority="58" operator="between">
      <formula>8</formula>
      <formula>16</formula>
    </cfRule>
    <cfRule type="cellIs" dxfId="837" priority="59" operator="between">
      <formula>4</formula>
      <formula>7.99</formula>
    </cfRule>
    <cfRule type="cellIs" dxfId="836" priority="60" operator="between">
      <formula>1</formula>
      <formula>3.99</formula>
    </cfRule>
  </conditionalFormatting>
  <conditionalFormatting sqref="G9">
    <cfRule type="cellIs" dxfId="835" priority="55" operator="between">
      <formula>8</formula>
      <formula>16</formula>
    </cfRule>
    <cfRule type="cellIs" dxfId="834" priority="56" operator="between">
      <formula>4</formula>
      <formula>7.99</formula>
    </cfRule>
    <cfRule type="cellIs" dxfId="833" priority="57" operator="between">
      <formula>1</formula>
      <formula>3.99</formula>
    </cfRule>
  </conditionalFormatting>
  <conditionalFormatting sqref="F10">
    <cfRule type="cellIs" dxfId="832" priority="52" operator="between">
      <formula>8</formula>
      <formula>16</formula>
    </cfRule>
    <cfRule type="cellIs" dxfId="831" priority="53" operator="between">
      <formula>4</formula>
      <formula>7.99</formula>
    </cfRule>
    <cfRule type="cellIs" dxfId="830" priority="54" operator="between">
      <formula>1</formula>
      <formula>3.99</formula>
    </cfRule>
  </conditionalFormatting>
  <conditionalFormatting sqref="G10">
    <cfRule type="cellIs" dxfId="829" priority="49" operator="between">
      <formula>8</formula>
      <formula>16</formula>
    </cfRule>
    <cfRule type="cellIs" dxfId="828" priority="50" operator="between">
      <formula>4</formula>
      <formula>7.99</formula>
    </cfRule>
    <cfRule type="cellIs" dxfId="827" priority="51" operator="between">
      <formula>1</formula>
      <formula>3.99</formula>
    </cfRule>
  </conditionalFormatting>
  <conditionalFormatting sqref="F11">
    <cfRule type="cellIs" dxfId="826" priority="46" operator="between">
      <formula>8</formula>
      <formula>16</formula>
    </cfRule>
    <cfRule type="cellIs" dxfId="825" priority="47" operator="between">
      <formula>4</formula>
      <formula>7.99</formula>
    </cfRule>
    <cfRule type="cellIs" dxfId="824" priority="48" operator="between">
      <formula>1</formula>
      <formula>3.99</formula>
    </cfRule>
  </conditionalFormatting>
  <conditionalFormatting sqref="G11">
    <cfRule type="cellIs" dxfId="823" priority="43" operator="between">
      <formula>8</formula>
      <formula>16</formula>
    </cfRule>
    <cfRule type="cellIs" dxfId="822" priority="44" operator="between">
      <formula>4</formula>
      <formula>7.99</formula>
    </cfRule>
    <cfRule type="cellIs" dxfId="821" priority="45" operator="between">
      <formula>1</formula>
      <formula>3.99</formula>
    </cfRule>
  </conditionalFormatting>
  <conditionalFormatting sqref="F12">
    <cfRule type="cellIs" dxfId="820" priority="40" operator="between">
      <formula>8</formula>
      <formula>16</formula>
    </cfRule>
    <cfRule type="cellIs" dxfId="819" priority="41" operator="between">
      <formula>4</formula>
      <formula>7.99</formula>
    </cfRule>
    <cfRule type="cellIs" dxfId="818" priority="42" operator="between">
      <formula>1</formula>
      <formula>3.99</formula>
    </cfRule>
  </conditionalFormatting>
  <conditionalFormatting sqref="G12">
    <cfRule type="cellIs" dxfId="817" priority="37" operator="between">
      <formula>8</formula>
      <formula>16</formula>
    </cfRule>
    <cfRule type="cellIs" dxfId="816" priority="38" operator="between">
      <formula>4</formula>
      <formula>7.99</formula>
    </cfRule>
    <cfRule type="cellIs" dxfId="815" priority="39" operator="between">
      <formula>1</formula>
      <formula>3.99</formula>
    </cfRule>
  </conditionalFormatting>
  <conditionalFormatting sqref="F13">
    <cfRule type="cellIs" dxfId="814" priority="34" operator="between">
      <formula>8</formula>
      <formula>16</formula>
    </cfRule>
    <cfRule type="cellIs" dxfId="813" priority="35" operator="between">
      <formula>4</formula>
      <formula>7.99</formula>
    </cfRule>
    <cfRule type="cellIs" dxfId="812" priority="36" operator="between">
      <formula>1</formula>
      <formula>3.99</formula>
    </cfRule>
  </conditionalFormatting>
  <conditionalFormatting sqref="G13">
    <cfRule type="cellIs" dxfId="811" priority="31" operator="between">
      <formula>8</formula>
      <formula>16</formula>
    </cfRule>
    <cfRule type="cellIs" dxfId="810" priority="32" operator="between">
      <formula>4</formula>
      <formula>7.99</formula>
    </cfRule>
    <cfRule type="cellIs" dxfId="809" priority="33" operator="between">
      <formula>1</formula>
      <formula>3.99</formula>
    </cfRule>
  </conditionalFormatting>
  <conditionalFormatting sqref="F14">
    <cfRule type="cellIs" dxfId="808" priority="28" operator="between">
      <formula>8</formula>
      <formula>16</formula>
    </cfRule>
    <cfRule type="cellIs" dxfId="807" priority="29" operator="between">
      <formula>4</formula>
      <formula>7.99</formula>
    </cfRule>
    <cfRule type="cellIs" dxfId="806" priority="30" operator="between">
      <formula>1</formula>
      <formula>3.99</formula>
    </cfRule>
  </conditionalFormatting>
  <conditionalFormatting sqref="G14">
    <cfRule type="cellIs" dxfId="805" priority="25" operator="between">
      <formula>8</formula>
      <formula>16</formula>
    </cfRule>
    <cfRule type="cellIs" dxfId="804" priority="26" operator="between">
      <formula>4</formula>
      <formula>7.99</formula>
    </cfRule>
    <cfRule type="cellIs" dxfId="803" priority="27" operator="between">
      <formula>1</formula>
      <formula>3.99</formula>
    </cfRule>
  </conditionalFormatting>
  <conditionalFormatting sqref="F15">
    <cfRule type="cellIs" dxfId="802" priority="22" operator="between">
      <formula>8</formula>
      <formula>16</formula>
    </cfRule>
    <cfRule type="cellIs" dxfId="801" priority="23" operator="between">
      <formula>4</formula>
      <formula>7.99</formula>
    </cfRule>
    <cfRule type="cellIs" dxfId="800" priority="24" operator="between">
      <formula>1</formula>
      <formula>3.99</formula>
    </cfRule>
  </conditionalFormatting>
  <conditionalFormatting sqref="G15">
    <cfRule type="cellIs" dxfId="799" priority="19" operator="between">
      <formula>8</formula>
      <formula>16</formula>
    </cfRule>
    <cfRule type="cellIs" dxfId="798" priority="20" operator="between">
      <formula>4</formula>
      <formula>7.99</formula>
    </cfRule>
    <cfRule type="cellIs" dxfId="797" priority="21" operator="between">
      <formula>1</formula>
      <formula>3.99</formula>
    </cfRule>
  </conditionalFormatting>
  <conditionalFormatting sqref="F16">
    <cfRule type="cellIs" dxfId="796" priority="16" operator="between">
      <formula>8</formula>
      <formula>16</formula>
    </cfRule>
    <cfRule type="cellIs" dxfId="795" priority="17" operator="between">
      <formula>4</formula>
      <formula>7.99</formula>
    </cfRule>
    <cfRule type="cellIs" dxfId="794" priority="18" operator="between">
      <formula>1</formula>
      <formula>3.99</formula>
    </cfRule>
  </conditionalFormatting>
  <conditionalFormatting sqref="G16">
    <cfRule type="cellIs" dxfId="793" priority="13" operator="between">
      <formula>8</formula>
      <formula>16</formula>
    </cfRule>
    <cfRule type="cellIs" dxfId="792" priority="14" operator="between">
      <formula>4</formula>
      <formula>7.99</formula>
    </cfRule>
    <cfRule type="cellIs" dxfId="791" priority="15" operator="between">
      <formula>1</formula>
      <formula>3.99</formula>
    </cfRule>
  </conditionalFormatting>
  <conditionalFormatting sqref="F17:G17">
    <cfRule type="cellIs" dxfId="790" priority="4" operator="between">
      <formula>8</formula>
      <formula>16</formula>
    </cfRule>
    <cfRule type="cellIs" dxfId="789" priority="5" operator="between">
      <formula>4</formula>
      <formula>7.99</formula>
    </cfRule>
    <cfRule type="cellIs" dxfId="788" priority="6" operator="between">
      <formula>1</formula>
      <formula>3.99</formula>
    </cfRule>
  </conditionalFormatting>
  <pageMargins left="0.70866141732283472" right="0.70866141732283472" top="0.74803149606299213" bottom="0.74803149606299213" header="0.31496062992125984" footer="0.31496062992125984"/>
  <pageSetup paperSize="8" scale="91"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topLeftCell="A12" zoomScale="70" zoomScaleNormal="70" zoomScaleSheetLayoutView="100" workbookViewId="0">
      <selection activeCell="C11" sqref="C11"/>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26" t="s">
        <v>30</v>
      </c>
      <c r="H4" s="109" t="s">
        <v>38</v>
      </c>
      <c r="I4" s="123" t="s">
        <v>58</v>
      </c>
      <c r="J4" s="24"/>
      <c r="K4" s="24"/>
      <c r="L4" s="38" t="s">
        <v>39</v>
      </c>
      <c r="M4" s="38" t="s">
        <v>40</v>
      </c>
      <c r="N4" s="24"/>
      <c r="O4" s="24"/>
    </row>
    <row r="5" spans="1:22" s="41" customFormat="1" ht="54" customHeight="1" thickBot="1" x14ac:dyDescent="0.25">
      <c r="A5" s="103"/>
      <c r="B5" s="104"/>
      <c r="C5" s="222" t="str">
        <f>'2. Contratación (C)'!A6</f>
        <v>C.R1</v>
      </c>
      <c r="D5" s="223"/>
      <c r="E5" s="224" t="str">
        <f>'2. Contratación (C)'!B6</f>
        <v xml:space="preserve">Limitación de la concurrencia </v>
      </c>
      <c r="F5" s="225"/>
      <c r="G5" s="127" t="str">
        <f>'2. Contratación (C)'!C6</f>
        <v>Manipulación del procedimiento de preparación y/o adjudicación, limitándose el acceso a la contratación pública en condiciones de igualdad y no discriminación a todos los licitadores.</v>
      </c>
      <c r="H5" s="39">
        <f>'2. Contratación (C)'!D6</f>
        <v>0</v>
      </c>
      <c r="I5" s="52">
        <f>'2. Contratación (C)'!E6</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156" x14ac:dyDescent="0.2">
      <c r="A10" s="129" t="s">
        <v>406</v>
      </c>
      <c r="B10" s="64" t="s">
        <v>175</v>
      </c>
      <c r="C10" s="112">
        <v>2</v>
      </c>
      <c r="D10" s="112">
        <v>2</v>
      </c>
      <c r="E10" s="118">
        <f>C10*D10</f>
        <v>4</v>
      </c>
      <c r="F10" s="129" t="s">
        <v>414</v>
      </c>
      <c r="G10" s="66" t="s">
        <v>738</v>
      </c>
      <c r="H10" s="113" t="s">
        <v>36</v>
      </c>
      <c r="I10" s="113" t="s">
        <v>37</v>
      </c>
      <c r="J10" s="112">
        <v>-1</v>
      </c>
      <c r="K10" s="112">
        <v>-1</v>
      </c>
      <c r="L10" s="128">
        <f t="shared" ref="L10:M17" si="0">IF(ISNUMBER(C10),IF(C10+J10&gt;1,C10+J10,1),"")</f>
        <v>1</v>
      </c>
      <c r="M10" s="128">
        <f t="shared" si="0"/>
        <v>1</v>
      </c>
      <c r="N10" s="118">
        <f>L10*M10</f>
        <v>1</v>
      </c>
      <c r="O10" s="115"/>
      <c r="P10" s="115"/>
      <c r="Q10" s="115"/>
      <c r="R10" s="112"/>
      <c r="S10" s="112"/>
      <c r="T10" s="128">
        <f>IF(ISNUMBER($L10),IF($L10+R10&gt;1,$L10+R10,1),"")</f>
        <v>1</v>
      </c>
      <c r="U10" s="128">
        <f>IF(ISNUMBER($M10),IF($M10+S10&gt;1,$M10+S10,1),"")</f>
        <v>1</v>
      </c>
      <c r="V10" s="118">
        <f>T10*U10</f>
        <v>1</v>
      </c>
    </row>
    <row r="11" spans="1:22" ht="168" x14ac:dyDescent="0.2">
      <c r="A11" s="136" t="s">
        <v>407</v>
      </c>
      <c r="B11" s="77" t="s">
        <v>135</v>
      </c>
      <c r="C11" s="112">
        <v>2</v>
      </c>
      <c r="D11" s="112">
        <v>2</v>
      </c>
      <c r="E11" s="118">
        <f t="shared" ref="E11:E17" si="1">C11*D11</f>
        <v>4</v>
      </c>
      <c r="F11" s="136" t="s">
        <v>415</v>
      </c>
      <c r="G11" s="66" t="s">
        <v>739</v>
      </c>
      <c r="H11" s="113" t="s">
        <v>36</v>
      </c>
      <c r="I11" s="113" t="s">
        <v>37</v>
      </c>
      <c r="J11" s="112">
        <v>-1</v>
      </c>
      <c r="K11" s="112">
        <v>-1</v>
      </c>
      <c r="L11" s="128">
        <f t="shared" si="0"/>
        <v>1</v>
      </c>
      <c r="M11" s="128">
        <f t="shared" si="0"/>
        <v>1</v>
      </c>
      <c r="N11" s="118">
        <f t="shared" ref="N11:N17" si="2">L11*M11</f>
        <v>1</v>
      </c>
      <c r="O11" s="115"/>
      <c r="P11" s="115"/>
      <c r="Q11" s="115"/>
      <c r="R11" s="112"/>
      <c r="S11" s="112"/>
      <c r="T11" s="128">
        <f t="shared" ref="T11:T17" si="3">IF(ISNUMBER($L11),IF($L11+R11&gt;1,$L11+R11,1),"")</f>
        <v>1</v>
      </c>
      <c r="U11" s="128">
        <f t="shared" ref="U11:U17" si="4">IF(ISNUMBER($M11),IF($M11+S11&gt;1,$M11+S11,1),"")</f>
        <v>1</v>
      </c>
      <c r="V11" s="118">
        <f t="shared" ref="V11:V17" si="5">T11*U11</f>
        <v>1</v>
      </c>
    </row>
    <row r="12" spans="1:22" ht="144" x14ac:dyDescent="0.2">
      <c r="A12" s="136" t="s">
        <v>408</v>
      </c>
      <c r="B12" s="65" t="s">
        <v>136</v>
      </c>
      <c r="C12" s="112">
        <v>2</v>
      </c>
      <c r="D12" s="112">
        <v>2</v>
      </c>
      <c r="E12" s="118">
        <f t="shared" si="1"/>
        <v>4</v>
      </c>
      <c r="F12" s="136" t="s">
        <v>416</v>
      </c>
      <c r="G12" s="66" t="s">
        <v>303</v>
      </c>
      <c r="H12" s="113" t="s">
        <v>36</v>
      </c>
      <c r="I12" s="113" t="s">
        <v>37</v>
      </c>
      <c r="J12" s="112">
        <v>-1</v>
      </c>
      <c r="K12" s="112">
        <v>-1</v>
      </c>
      <c r="L12" s="128">
        <f t="shared" si="0"/>
        <v>1</v>
      </c>
      <c r="M12" s="128">
        <f t="shared" si="0"/>
        <v>1</v>
      </c>
      <c r="N12" s="118">
        <f t="shared" si="2"/>
        <v>1</v>
      </c>
      <c r="O12" s="115"/>
      <c r="P12" s="115"/>
      <c r="Q12" s="115"/>
      <c r="R12" s="112"/>
      <c r="S12" s="112"/>
      <c r="T12" s="128">
        <f t="shared" si="3"/>
        <v>1</v>
      </c>
      <c r="U12" s="128">
        <f t="shared" si="4"/>
        <v>1</v>
      </c>
      <c r="V12" s="118">
        <f t="shared" si="5"/>
        <v>1</v>
      </c>
    </row>
    <row r="13" spans="1:22" ht="84" x14ac:dyDescent="0.2">
      <c r="A13" s="136" t="s">
        <v>409</v>
      </c>
      <c r="B13" s="67" t="s">
        <v>66</v>
      </c>
      <c r="C13" s="112">
        <v>2</v>
      </c>
      <c r="D13" s="112">
        <v>2</v>
      </c>
      <c r="E13" s="118">
        <f t="shared" si="1"/>
        <v>4</v>
      </c>
      <c r="F13" s="136" t="s">
        <v>417</v>
      </c>
      <c r="G13" s="75" t="s">
        <v>304</v>
      </c>
      <c r="H13" s="113" t="s">
        <v>36</v>
      </c>
      <c r="I13" s="113" t="s">
        <v>37</v>
      </c>
      <c r="J13" s="112">
        <v>-1</v>
      </c>
      <c r="K13" s="112">
        <v>-1</v>
      </c>
      <c r="L13" s="128">
        <f t="shared" si="0"/>
        <v>1</v>
      </c>
      <c r="M13" s="128">
        <f t="shared" si="0"/>
        <v>1</v>
      </c>
      <c r="N13" s="118">
        <f t="shared" si="2"/>
        <v>1</v>
      </c>
      <c r="O13" s="115"/>
      <c r="P13" s="115"/>
      <c r="Q13" s="115"/>
      <c r="R13" s="112"/>
      <c r="S13" s="112"/>
      <c r="T13" s="128">
        <f t="shared" si="3"/>
        <v>1</v>
      </c>
      <c r="U13" s="128">
        <f t="shared" si="4"/>
        <v>1</v>
      </c>
      <c r="V13" s="118">
        <f t="shared" si="5"/>
        <v>1</v>
      </c>
    </row>
    <row r="14" spans="1:22" ht="204" x14ac:dyDescent="0.2">
      <c r="A14" s="136" t="s">
        <v>410</v>
      </c>
      <c r="B14" s="65" t="s">
        <v>211</v>
      </c>
      <c r="C14" s="112">
        <v>3</v>
      </c>
      <c r="D14" s="112">
        <v>2</v>
      </c>
      <c r="E14" s="118">
        <f t="shared" si="1"/>
        <v>6</v>
      </c>
      <c r="F14" s="136" t="s">
        <v>418</v>
      </c>
      <c r="G14" s="74" t="s">
        <v>305</v>
      </c>
      <c r="H14" s="113" t="s">
        <v>36</v>
      </c>
      <c r="I14" s="113" t="s">
        <v>37</v>
      </c>
      <c r="J14" s="112">
        <v>-2</v>
      </c>
      <c r="K14" s="112">
        <v>-1</v>
      </c>
      <c r="L14" s="128">
        <f t="shared" si="0"/>
        <v>1</v>
      </c>
      <c r="M14" s="128">
        <f t="shared" si="0"/>
        <v>1</v>
      </c>
      <c r="N14" s="118">
        <f t="shared" si="2"/>
        <v>1</v>
      </c>
      <c r="O14" s="115"/>
      <c r="P14" s="115"/>
      <c r="Q14" s="115"/>
      <c r="R14" s="112"/>
      <c r="S14" s="112"/>
      <c r="T14" s="128">
        <f t="shared" si="3"/>
        <v>1</v>
      </c>
      <c r="U14" s="128">
        <f t="shared" si="4"/>
        <v>1</v>
      </c>
      <c r="V14" s="118">
        <f t="shared" si="5"/>
        <v>1</v>
      </c>
    </row>
    <row r="15" spans="1:22" ht="48" x14ac:dyDescent="0.2">
      <c r="A15" s="136" t="s">
        <v>411</v>
      </c>
      <c r="B15" s="68" t="s">
        <v>68</v>
      </c>
      <c r="C15" s="112">
        <v>2</v>
      </c>
      <c r="D15" s="112">
        <v>3</v>
      </c>
      <c r="E15" s="118">
        <f t="shared" si="1"/>
        <v>6</v>
      </c>
      <c r="F15" s="136" t="s">
        <v>419</v>
      </c>
      <c r="G15" s="68" t="s">
        <v>740</v>
      </c>
      <c r="H15" s="113" t="s">
        <v>36</v>
      </c>
      <c r="I15" s="113" t="s">
        <v>37</v>
      </c>
      <c r="J15" s="112">
        <v>-2</v>
      </c>
      <c r="K15" s="112">
        <v>-2</v>
      </c>
      <c r="L15" s="128">
        <f t="shared" si="0"/>
        <v>1</v>
      </c>
      <c r="M15" s="128">
        <f t="shared" si="0"/>
        <v>1</v>
      </c>
      <c r="N15" s="118">
        <f t="shared" si="2"/>
        <v>1</v>
      </c>
      <c r="O15" s="115"/>
      <c r="P15" s="115"/>
      <c r="Q15" s="115"/>
      <c r="R15" s="112"/>
      <c r="S15" s="112"/>
      <c r="T15" s="128">
        <f t="shared" si="3"/>
        <v>1</v>
      </c>
      <c r="U15" s="128">
        <f t="shared" si="4"/>
        <v>1</v>
      </c>
      <c r="V15" s="118">
        <f t="shared" si="5"/>
        <v>1</v>
      </c>
    </row>
    <row r="16" spans="1:22" ht="120" x14ac:dyDescent="0.2">
      <c r="A16" s="136" t="s">
        <v>412</v>
      </c>
      <c r="B16" s="68" t="s">
        <v>212</v>
      </c>
      <c r="C16" s="112">
        <v>2</v>
      </c>
      <c r="D16" s="112">
        <v>2</v>
      </c>
      <c r="E16" s="118">
        <f t="shared" si="1"/>
        <v>4</v>
      </c>
      <c r="F16" s="136" t="s">
        <v>420</v>
      </c>
      <c r="G16" s="68" t="s">
        <v>282</v>
      </c>
      <c r="H16" s="113" t="s">
        <v>36</v>
      </c>
      <c r="I16" s="113" t="s">
        <v>37</v>
      </c>
      <c r="J16" s="112">
        <v>-1</v>
      </c>
      <c r="K16" s="112">
        <v>-1</v>
      </c>
      <c r="L16" s="128">
        <f t="shared" si="0"/>
        <v>1</v>
      </c>
      <c r="M16" s="128">
        <f t="shared" si="0"/>
        <v>1</v>
      </c>
      <c r="N16" s="118">
        <f t="shared" si="2"/>
        <v>1</v>
      </c>
      <c r="O16" s="115"/>
      <c r="P16" s="115"/>
      <c r="Q16" s="115"/>
      <c r="R16" s="112"/>
      <c r="S16" s="112"/>
      <c r="T16" s="128">
        <f t="shared" si="3"/>
        <v>1</v>
      </c>
      <c r="U16" s="128">
        <f t="shared" si="4"/>
        <v>1</v>
      </c>
      <c r="V16" s="118">
        <f t="shared" si="5"/>
        <v>1</v>
      </c>
    </row>
    <row r="17" spans="1:22" ht="72" customHeight="1" x14ac:dyDescent="0.2">
      <c r="A17" s="113" t="s">
        <v>413</v>
      </c>
      <c r="B17" s="114" t="s">
        <v>335</v>
      </c>
      <c r="C17" s="113"/>
      <c r="D17" s="113"/>
      <c r="E17" s="118">
        <f t="shared" si="1"/>
        <v>0</v>
      </c>
      <c r="F17" s="113" t="s">
        <v>421</v>
      </c>
      <c r="G17" s="114" t="s">
        <v>77</v>
      </c>
      <c r="H17" s="113"/>
      <c r="I17" s="113"/>
      <c r="J17" s="113"/>
      <c r="K17" s="113"/>
      <c r="L17" s="128" t="str">
        <f t="shared" si="0"/>
        <v/>
      </c>
      <c r="M17" s="128" t="str">
        <f t="shared" si="0"/>
        <v/>
      </c>
      <c r="N17" s="118" t="e">
        <f t="shared" si="2"/>
        <v>#VALUE!</v>
      </c>
      <c r="O17" s="114" t="s">
        <v>77</v>
      </c>
      <c r="P17" s="116"/>
      <c r="Q17" s="116"/>
      <c r="R17" s="113"/>
      <c r="S17" s="113"/>
      <c r="T17" s="128" t="str">
        <f t="shared" si="3"/>
        <v/>
      </c>
      <c r="U17" s="128" t="str">
        <f t="shared" si="4"/>
        <v/>
      </c>
      <c r="V17" s="118" t="e">
        <f t="shared" si="5"/>
        <v>#VALUE!</v>
      </c>
    </row>
    <row r="18" spans="1:22" ht="48" customHeight="1" x14ac:dyDescent="0.2">
      <c r="D18" s="124" t="s">
        <v>208</v>
      </c>
      <c r="E18" s="117">
        <f>ROUND(SUM(E10:E17)/COUNT(C10:C17),2)</f>
        <v>4.57</v>
      </c>
      <c r="M18" s="124" t="s">
        <v>209</v>
      </c>
      <c r="N18" s="117">
        <f>ROUND(SUMIF(N10:N17,"&gt;0",N10:N17)/COUNT(N10:N17),2)</f>
        <v>1</v>
      </c>
      <c r="U18" s="124" t="s">
        <v>210</v>
      </c>
      <c r="V18" s="117">
        <f>ROUND(SUMIF(V10:V17,"&gt;0",V10:V17)/COUNT(V10:V17),2)</f>
        <v>1</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N10:N17 V10:V17">
    <cfRule type="cellIs" dxfId="787" priority="24" operator="between">
      <formula>8</formula>
      <formula>16</formula>
    </cfRule>
    <cfRule type="cellIs" dxfId="786" priority="25" operator="between">
      <formula>4</formula>
      <formula>7.99</formula>
    </cfRule>
    <cfRule type="cellIs" dxfId="785" priority="26" operator="between">
      <formula>1</formula>
      <formula>3.99</formula>
    </cfRule>
  </conditionalFormatting>
  <conditionalFormatting sqref="F10:F16">
    <cfRule type="cellIs" dxfId="784" priority="21" operator="between">
      <formula>11</formula>
      <formula>25</formula>
    </cfRule>
    <cfRule type="cellIs" dxfId="783" priority="22" operator="between">
      <formula>6</formula>
      <formula>10</formula>
    </cfRule>
    <cfRule type="cellIs" dxfId="782" priority="23" operator="between">
      <formula>0</formula>
      <formula>5</formula>
    </cfRule>
  </conditionalFormatting>
  <conditionalFormatting sqref="H10:H17">
    <cfRule type="containsText" dxfId="781" priority="19" operator="containsText" text="Sí">
      <formula>NOT(ISERROR(SEARCH("Sí",H10)))</formula>
    </cfRule>
    <cfRule type="containsText" dxfId="780" priority="20" operator="containsText" text="No">
      <formula>NOT(ISERROR(SEARCH("No",H10)))</formula>
    </cfRule>
  </conditionalFormatting>
  <conditionalFormatting sqref="I10:I17">
    <cfRule type="containsText" dxfId="779" priority="16" operator="containsText" text="Bajo">
      <formula>NOT(ISERROR(SEARCH("Bajo",I10)))</formula>
    </cfRule>
    <cfRule type="containsText" dxfId="778" priority="17" operator="containsText" text="Medio">
      <formula>NOT(ISERROR(SEARCH("Medio",I10)))</formula>
    </cfRule>
    <cfRule type="containsText" dxfId="777" priority="18" operator="containsText" text="Alto">
      <formula>NOT(ISERROR(SEARCH("Alto",I10)))</formula>
    </cfRule>
  </conditionalFormatting>
  <conditionalFormatting sqref="E18">
    <cfRule type="cellIs" dxfId="776" priority="13" operator="between">
      <formula>8</formula>
      <formula>16</formula>
    </cfRule>
    <cfRule type="cellIs" dxfId="775" priority="14" operator="between">
      <formula>4</formula>
      <formula>7.99</formula>
    </cfRule>
    <cfRule type="cellIs" dxfId="774" priority="15" operator="between">
      <formula>1</formula>
      <formula>3.99</formula>
    </cfRule>
  </conditionalFormatting>
  <conditionalFormatting sqref="N18">
    <cfRule type="cellIs" dxfId="773" priority="7" operator="between">
      <formula>8</formula>
      <formula>16</formula>
    </cfRule>
    <cfRule type="cellIs" dxfId="772" priority="8" operator="between">
      <formula>4</formula>
      <formula>7.99</formula>
    </cfRule>
    <cfRule type="cellIs" dxfId="771" priority="9" operator="between">
      <formula>1</formula>
      <formula>3.99</formula>
    </cfRule>
  </conditionalFormatting>
  <conditionalFormatting sqref="V18">
    <cfRule type="cellIs" dxfId="770" priority="1" operator="between">
      <formula>8</formula>
      <formula>16</formula>
    </cfRule>
    <cfRule type="cellIs" dxfId="769" priority="2" operator="between">
      <formula>4</formula>
      <formula>7.99</formula>
    </cfRule>
    <cfRule type="cellIs" dxfId="768" priority="3" operator="between">
      <formula>1</formula>
      <formula>3.99</formula>
    </cfRule>
  </conditionalFormatting>
  <dataValidations count="4">
    <dataValidation type="list" allowBlank="1" showInputMessage="1" showErrorMessage="1" sqref="R10:S17 J10:K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topLeftCell="A15" zoomScale="77" zoomScaleNormal="77" zoomScaleSheetLayoutView="100" workbookViewId="0">
      <selection activeCell="G13" sqref="G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2" t="str">
        <f>'2. Contratación (C)'!A7</f>
        <v>C.R2</v>
      </c>
      <c r="D5" s="223"/>
      <c r="E5" s="224" t="str">
        <f>'2. Contratación (C)'!B7</f>
        <v>Prácticas colusorias en las ofertas</v>
      </c>
      <c r="F5" s="225"/>
      <c r="G5" s="134"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2">
        <f>'2. Contratación (C)'!E7</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144" x14ac:dyDescent="0.2">
      <c r="A10" s="136" t="s">
        <v>422</v>
      </c>
      <c r="B10" s="96" t="s">
        <v>716</v>
      </c>
      <c r="C10" s="112">
        <v>3</v>
      </c>
      <c r="D10" s="112">
        <v>2</v>
      </c>
      <c r="E10" s="118">
        <f>C10*D10</f>
        <v>6</v>
      </c>
      <c r="F10" s="136" t="s">
        <v>430</v>
      </c>
      <c r="G10" s="80" t="s">
        <v>741</v>
      </c>
      <c r="H10" s="113" t="s">
        <v>36</v>
      </c>
      <c r="I10" s="113" t="s">
        <v>40</v>
      </c>
      <c r="J10" s="112">
        <v>-1</v>
      </c>
      <c r="K10" s="112">
        <v>-1</v>
      </c>
      <c r="L10" s="135">
        <f t="shared" ref="L10:M17" si="0">IF(ISNUMBER(C10),IF(C10+J10&gt;1,C10+J10,1),"")</f>
        <v>2</v>
      </c>
      <c r="M10" s="135">
        <f t="shared" si="0"/>
        <v>1</v>
      </c>
      <c r="N10" s="118">
        <f>L10*M10</f>
        <v>2</v>
      </c>
      <c r="O10" s="115"/>
      <c r="P10" s="115"/>
      <c r="Q10" s="115"/>
      <c r="R10" s="112"/>
      <c r="S10" s="112"/>
      <c r="T10" s="135">
        <f>IF(ISNUMBER($L10),IF($L10+R10&gt;1,$L10+R10,1),"")</f>
        <v>2</v>
      </c>
      <c r="U10" s="135">
        <f>IF(ISNUMBER($M10),IF($M10+S10&gt;1,$M10+S10,1),"")</f>
        <v>1</v>
      </c>
      <c r="V10" s="118">
        <f>T10*U10</f>
        <v>2</v>
      </c>
    </row>
    <row r="11" spans="1:22" ht="120" x14ac:dyDescent="0.2">
      <c r="A11" s="136" t="s">
        <v>423</v>
      </c>
      <c r="B11" s="77" t="s">
        <v>200</v>
      </c>
      <c r="C11" s="112">
        <v>3</v>
      </c>
      <c r="D11" s="112">
        <v>2</v>
      </c>
      <c r="E11" s="118">
        <f t="shared" ref="E11:E17" si="1">C11*D11</f>
        <v>6</v>
      </c>
      <c r="F11" s="136" t="s">
        <v>431</v>
      </c>
      <c r="G11" s="80" t="s">
        <v>742</v>
      </c>
      <c r="H11" s="113" t="s">
        <v>36</v>
      </c>
      <c r="I11" s="113" t="s">
        <v>40</v>
      </c>
      <c r="J11" s="112">
        <v>-1</v>
      </c>
      <c r="K11" s="112">
        <v>-1</v>
      </c>
      <c r="L11" s="135">
        <f t="shared" si="0"/>
        <v>2</v>
      </c>
      <c r="M11" s="135">
        <f t="shared" si="0"/>
        <v>1</v>
      </c>
      <c r="N11" s="118">
        <f t="shared" ref="N11:N17" si="2">L11*M11</f>
        <v>2</v>
      </c>
      <c r="O11" s="115"/>
      <c r="P11" s="115"/>
      <c r="Q11" s="115"/>
      <c r="R11" s="112"/>
      <c r="S11" s="112"/>
      <c r="T11" s="135">
        <f t="shared" ref="T11:T17" si="3">IF(ISNUMBER($L11),IF($L11+R11&gt;1,$L11+R11,1),"")</f>
        <v>2</v>
      </c>
      <c r="U11" s="135">
        <f t="shared" ref="U11:U17" si="4">IF(ISNUMBER($M11),IF($M11+S11&gt;1,$M11+S11,1),"")</f>
        <v>1</v>
      </c>
      <c r="V11" s="118">
        <f t="shared" ref="V11:V17" si="5">T11*U11</f>
        <v>2</v>
      </c>
    </row>
    <row r="12" spans="1:22" ht="132" x14ac:dyDescent="0.2">
      <c r="A12" s="136" t="s">
        <v>424</v>
      </c>
      <c r="B12" s="97" t="s">
        <v>717</v>
      </c>
      <c r="C12" s="112">
        <v>3</v>
      </c>
      <c r="D12" s="112">
        <v>2</v>
      </c>
      <c r="E12" s="118">
        <f t="shared" si="1"/>
        <v>6</v>
      </c>
      <c r="F12" s="136" t="s">
        <v>432</v>
      </c>
      <c r="G12" s="81" t="s">
        <v>279</v>
      </c>
      <c r="H12" s="113" t="s">
        <v>36</v>
      </c>
      <c r="I12" s="113" t="s">
        <v>40</v>
      </c>
      <c r="J12" s="112">
        <v>-1</v>
      </c>
      <c r="K12" s="112">
        <v>-1</v>
      </c>
      <c r="L12" s="135">
        <f t="shared" si="0"/>
        <v>2</v>
      </c>
      <c r="M12" s="135">
        <f t="shared" si="0"/>
        <v>1</v>
      </c>
      <c r="N12" s="118">
        <f t="shared" si="2"/>
        <v>2</v>
      </c>
      <c r="O12" s="115"/>
      <c r="P12" s="115"/>
      <c r="Q12" s="115"/>
      <c r="R12" s="112"/>
      <c r="S12" s="112"/>
      <c r="T12" s="135">
        <f t="shared" si="3"/>
        <v>2</v>
      </c>
      <c r="U12" s="135">
        <f t="shared" si="4"/>
        <v>1</v>
      </c>
      <c r="V12" s="118">
        <f t="shared" si="5"/>
        <v>2</v>
      </c>
    </row>
    <row r="13" spans="1:22" ht="72" x14ac:dyDescent="0.2">
      <c r="A13" s="136" t="s">
        <v>425</v>
      </c>
      <c r="B13" s="77" t="s">
        <v>84</v>
      </c>
      <c r="C13" s="112">
        <v>3</v>
      </c>
      <c r="D13" s="112">
        <v>2</v>
      </c>
      <c r="E13" s="118">
        <f t="shared" si="1"/>
        <v>6</v>
      </c>
      <c r="F13" s="136" t="s">
        <v>433</v>
      </c>
      <c r="G13" s="74" t="s">
        <v>280</v>
      </c>
      <c r="H13" s="113" t="s">
        <v>36</v>
      </c>
      <c r="I13" s="113" t="s">
        <v>40</v>
      </c>
      <c r="J13" s="112">
        <v>-1</v>
      </c>
      <c r="K13" s="112">
        <v>-1</v>
      </c>
      <c r="L13" s="135">
        <f t="shared" si="0"/>
        <v>2</v>
      </c>
      <c r="M13" s="135">
        <f t="shared" si="0"/>
        <v>1</v>
      </c>
      <c r="N13" s="118">
        <f t="shared" si="2"/>
        <v>2</v>
      </c>
      <c r="O13" s="115"/>
      <c r="P13" s="115"/>
      <c r="Q13" s="115"/>
      <c r="R13" s="112"/>
      <c r="S13" s="112"/>
      <c r="T13" s="135">
        <f t="shared" si="3"/>
        <v>2</v>
      </c>
      <c r="U13" s="135">
        <f t="shared" si="4"/>
        <v>1</v>
      </c>
      <c r="V13" s="118">
        <f t="shared" si="5"/>
        <v>2</v>
      </c>
    </row>
    <row r="14" spans="1:22" ht="72" x14ac:dyDescent="0.2">
      <c r="A14" s="136" t="s">
        <v>426</v>
      </c>
      <c r="B14" s="77" t="s">
        <v>199</v>
      </c>
      <c r="C14" s="112">
        <v>2</v>
      </c>
      <c r="D14" s="112">
        <v>1</v>
      </c>
      <c r="E14" s="118">
        <f t="shared" si="1"/>
        <v>2</v>
      </c>
      <c r="F14" s="136" t="s">
        <v>434</v>
      </c>
      <c r="G14" s="74" t="s">
        <v>743</v>
      </c>
      <c r="H14" s="113" t="s">
        <v>36</v>
      </c>
      <c r="I14" s="113" t="s">
        <v>37</v>
      </c>
      <c r="J14" s="112">
        <v>-1</v>
      </c>
      <c r="K14" s="112">
        <v>-1</v>
      </c>
      <c r="L14" s="135">
        <f t="shared" si="0"/>
        <v>1</v>
      </c>
      <c r="M14" s="135">
        <f t="shared" si="0"/>
        <v>1</v>
      </c>
      <c r="N14" s="118">
        <f t="shared" si="2"/>
        <v>1</v>
      </c>
      <c r="O14" s="115"/>
      <c r="P14" s="115"/>
      <c r="Q14" s="115"/>
      <c r="R14" s="112"/>
      <c r="S14" s="112"/>
      <c r="T14" s="135">
        <f t="shared" si="3"/>
        <v>1</v>
      </c>
      <c r="U14" s="135">
        <f t="shared" si="4"/>
        <v>1</v>
      </c>
      <c r="V14" s="118">
        <f t="shared" si="5"/>
        <v>1</v>
      </c>
    </row>
    <row r="15" spans="1:22" ht="96" x14ac:dyDescent="0.2">
      <c r="A15" s="136" t="s">
        <v>427</v>
      </c>
      <c r="B15" s="77" t="s">
        <v>234</v>
      </c>
      <c r="C15" s="112">
        <v>3</v>
      </c>
      <c r="D15" s="112">
        <v>2</v>
      </c>
      <c r="E15" s="118">
        <f t="shared" si="1"/>
        <v>6</v>
      </c>
      <c r="F15" s="136" t="s">
        <v>435</v>
      </c>
      <c r="G15" s="74" t="s">
        <v>744</v>
      </c>
      <c r="H15" s="113" t="s">
        <v>36</v>
      </c>
      <c r="I15" s="113" t="s">
        <v>40</v>
      </c>
      <c r="J15" s="112">
        <v>-1</v>
      </c>
      <c r="K15" s="112">
        <v>-1</v>
      </c>
      <c r="L15" s="135">
        <f t="shared" si="0"/>
        <v>2</v>
      </c>
      <c r="M15" s="135">
        <f t="shared" si="0"/>
        <v>1</v>
      </c>
      <c r="N15" s="118">
        <f t="shared" si="2"/>
        <v>2</v>
      </c>
      <c r="O15" s="115"/>
      <c r="P15" s="115"/>
      <c r="Q15" s="115"/>
      <c r="R15" s="112"/>
      <c r="S15" s="112"/>
      <c r="T15" s="135">
        <f t="shared" si="3"/>
        <v>2</v>
      </c>
      <c r="U15" s="135">
        <f t="shared" si="4"/>
        <v>1</v>
      </c>
      <c r="V15" s="118">
        <f t="shared" si="5"/>
        <v>2</v>
      </c>
    </row>
    <row r="16" spans="1:22" ht="72" x14ac:dyDescent="0.2">
      <c r="A16" s="136" t="s">
        <v>428</v>
      </c>
      <c r="B16" s="77" t="s">
        <v>235</v>
      </c>
      <c r="C16" s="112">
        <v>3</v>
      </c>
      <c r="D16" s="112">
        <v>2</v>
      </c>
      <c r="E16" s="118">
        <f t="shared" si="1"/>
        <v>6</v>
      </c>
      <c r="F16" s="136" t="s">
        <v>436</v>
      </c>
      <c r="G16" s="74" t="s">
        <v>744</v>
      </c>
      <c r="H16" s="113" t="s">
        <v>36</v>
      </c>
      <c r="I16" s="113" t="s">
        <v>37</v>
      </c>
      <c r="J16" s="112">
        <v>-1</v>
      </c>
      <c r="K16" s="112">
        <v>-1</v>
      </c>
      <c r="L16" s="135">
        <f t="shared" si="0"/>
        <v>2</v>
      </c>
      <c r="M16" s="135">
        <f t="shared" si="0"/>
        <v>1</v>
      </c>
      <c r="N16" s="118">
        <f t="shared" si="2"/>
        <v>2</v>
      </c>
      <c r="O16" s="115"/>
      <c r="P16" s="115"/>
      <c r="Q16" s="115"/>
      <c r="R16" s="112"/>
      <c r="S16" s="112"/>
      <c r="T16" s="135">
        <f t="shared" si="3"/>
        <v>2</v>
      </c>
      <c r="U16" s="135">
        <f t="shared" si="4"/>
        <v>1</v>
      </c>
      <c r="V16" s="118">
        <f t="shared" si="5"/>
        <v>2</v>
      </c>
    </row>
    <row r="17" spans="1:22" ht="72" customHeight="1" x14ac:dyDescent="0.2">
      <c r="A17" s="113" t="s">
        <v>429</v>
      </c>
      <c r="B17" s="114" t="s">
        <v>335</v>
      </c>
      <c r="C17" s="113"/>
      <c r="D17" s="113"/>
      <c r="E17" s="118">
        <f t="shared" si="1"/>
        <v>0</v>
      </c>
      <c r="F17" s="113" t="s">
        <v>437</v>
      </c>
      <c r="G17" s="114" t="s">
        <v>77</v>
      </c>
      <c r="H17" s="113"/>
      <c r="I17" s="113"/>
      <c r="J17" s="113"/>
      <c r="K17" s="113"/>
      <c r="L17" s="135" t="str">
        <f t="shared" si="0"/>
        <v/>
      </c>
      <c r="M17" s="135" t="str">
        <f t="shared" si="0"/>
        <v/>
      </c>
      <c r="N17" s="118" t="e">
        <f t="shared" si="2"/>
        <v>#VALUE!</v>
      </c>
      <c r="O17" s="114" t="s">
        <v>77</v>
      </c>
      <c r="P17" s="116"/>
      <c r="Q17" s="116"/>
      <c r="R17" s="113"/>
      <c r="S17" s="113"/>
      <c r="T17" s="135" t="str">
        <f t="shared" si="3"/>
        <v/>
      </c>
      <c r="U17" s="135" t="str">
        <f t="shared" si="4"/>
        <v/>
      </c>
      <c r="V17" s="118" t="e">
        <f t="shared" si="5"/>
        <v>#VALUE!</v>
      </c>
    </row>
    <row r="18" spans="1:22" ht="48" customHeight="1" x14ac:dyDescent="0.2">
      <c r="D18" s="124" t="s">
        <v>208</v>
      </c>
      <c r="E18" s="117">
        <f>ROUND(SUM(E10:E17)/COUNT(C10:C17),2)</f>
        <v>5.43</v>
      </c>
      <c r="M18" s="124" t="s">
        <v>209</v>
      </c>
      <c r="N18" s="117">
        <f>ROUND(SUMIF(N10:N17,"&gt;0",N10:N17)/COUNT(N10:N17),2)</f>
        <v>1.86</v>
      </c>
      <c r="U18" s="124" t="s">
        <v>210</v>
      </c>
      <c r="V18" s="117">
        <f>ROUND(SUMIF(V10:V17,"&gt;0",V10:V17)/COUNT(V10:V17),2)</f>
        <v>1.86</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cfRule type="cellIs" dxfId="767" priority="24" operator="between">
      <formula>8</formula>
      <formula>16</formula>
    </cfRule>
    <cfRule type="cellIs" dxfId="766" priority="25" operator="between">
      <formula>4</formula>
      <formula>7.99</formula>
    </cfRule>
    <cfRule type="cellIs" dxfId="765" priority="26" operator="between">
      <formula>1</formula>
      <formula>3.99</formula>
    </cfRule>
  </conditionalFormatting>
  <conditionalFormatting sqref="F10:F16">
    <cfRule type="cellIs" dxfId="764" priority="21" operator="between">
      <formula>11</formula>
      <formula>25</formula>
    </cfRule>
    <cfRule type="cellIs" dxfId="763" priority="22" operator="between">
      <formula>6</formula>
      <formula>10</formula>
    </cfRule>
    <cfRule type="cellIs" dxfId="762" priority="23" operator="between">
      <formula>0</formula>
      <formula>5</formula>
    </cfRule>
  </conditionalFormatting>
  <conditionalFormatting sqref="H10:H17">
    <cfRule type="containsText" dxfId="761" priority="19" operator="containsText" text="Sí">
      <formula>NOT(ISERROR(SEARCH("Sí",H10)))</formula>
    </cfRule>
    <cfRule type="containsText" dxfId="760" priority="20" operator="containsText" text="No">
      <formula>NOT(ISERROR(SEARCH("No",H10)))</formula>
    </cfRule>
  </conditionalFormatting>
  <conditionalFormatting sqref="I10:I17">
    <cfRule type="containsText" dxfId="759" priority="16" operator="containsText" text="Bajo">
      <formula>NOT(ISERROR(SEARCH("Bajo",I10)))</formula>
    </cfRule>
    <cfRule type="containsText" dxfId="758" priority="17" operator="containsText" text="Medio">
      <formula>NOT(ISERROR(SEARCH("Medio",I10)))</formula>
    </cfRule>
    <cfRule type="containsText" dxfId="757" priority="18" operator="containsText" text="Alto">
      <formula>NOT(ISERROR(SEARCH("Alto",I10)))</formula>
    </cfRule>
  </conditionalFormatting>
  <conditionalFormatting sqref="E18">
    <cfRule type="cellIs" dxfId="756" priority="13" operator="between">
      <formula>8</formula>
      <formula>16</formula>
    </cfRule>
    <cfRule type="cellIs" dxfId="755" priority="14" operator="between">
      <formula>4</formula>
      <formula>7.99</formula>
    </cfRule>
    <cfRule type="cellIs" dxfId="754" priority="15" operator="between">
      <formula>1</formula>
      <formula>3.99</formula>
    </cfRule>
  </conditionalFormatting>
  <conditionalFormatting sqref="N10:N17">
    <cfRule type="cellIs" dxfId="753" priority="10" operator="between">
      <formula>8</formula>
      <formula>16</formula>
    </cfRule>
    <cfRule type="cellIs" dxfId="752" priority="11" operator="between">
      <formula>4</formula>
      <formula>7.99</formula>
    </cfRule>
    <cfRule type="cellIs" dxfId="751" priority="12" operator="between">
      <formula>1</formula>
      <formula>3.99</formula>
    </cfRule>
  </conditionalFormatting>
  <conditionalFormatting sqref="N18">
    <cfRule type="cellIs" dxfId="750" priority="7" operator="between">
      <formula>8</formula>
      <formula>16</formula>
    </cfRule>
    <cfRule type="cellIs" dxfId="749" priority="8" operator="between">
      <formula>4</formula>
      <formula>7.99</formula>
    </cfRule>
    <cfRule type="cellIs" dxfId="748" priority="9" operator="between">
      <formula>1</formula>
      <formula>3.99</formula>
    </cfRule>
  </conditionalFormatting>
  <conditionalFormatting sqref="V10:V17">
    <cfRule type="cellIs" dxfId="747" priority="4" operator="between">
      <formula>8</formula>
      <formula>16</formula>
    </cfRule>
    <cfRule type="cellIs" dxfId="746" priority="5" operator="between">
      <formula>4</formula>
      <formula>7.99</formula>
    </cfRule>
    <cfRule type="cellIs" dxfId="745" priority="6" operator="between">
      <formula>1</formula>
      <formula>3.99</formula>
    </cfRule>
  </conditionalFormatting>
  <conditionalFormatting sqref="V18">
    <cfRule type="cellIs" dxfId="744" priority="1" operator="between">
      <formula>8</formula>
      <formula>16</formula>
    </cfRule>
    <cfRule type="cellIs" dxfId="743" priority="2" operator="between">
      <formula>4</formula>
      <formula>7.99</formula>
    </cfRule>
    <cfRule type="cellIs" dxfId="742" priority="3" operator="between">
      <formula>1</formula>
      <formula>3.99</formula>
    </cfRule>
  </conditionalFormatting>
  <dataValidations count="4">
    <dataValidation type="list" allowBlank="1" showInputMessage="1" showErrorMessage="1" sqref="J10:K17 R10:S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8"/>
  <sheetViews>
    <sheetView topLeftCell="A20" zoomScaleNormal="100" zoomScaleSheetLayoutView="115" workbookViewId="0">
      <selection activeCell="D13" sqref="D13"/>
    </sheetView>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48.75" thickBot="1" x14ac:dyDescent="0.25">
      <c r="A5" s="103"/>
      <c r="B5" s="104"/>
      <c r="C5" s="222" t="str">
        <f>'2. Contratación (C)'!A8</f>
        <v>C.R3</v>
      </c>
      <c r="D5" s="223"/>
      <c r="E5" s="224" t="str">
        <f>'2. Contratación (C)'!B8</f>
        <v>Conflicto de interés</v>
      </c>
      <c r="F5" s="225"/>
      <c r="G5" s="134"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2">
        <f>'2. Contratación (C)'!E8</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156" x14ac:dyDescent="0.2">
      <c r="A10" s="136" t="s">
        <v>438</v>
      </c>
      <c r="B10" s="64" t="s">
        <v>236</v>
      </c>
      <c r="C10" s="112">
        <v>2</v>
      </c>
      <c r="D10" s="112">
        <v>1</v>
      </c>
      <c r="E10" s="118">
        <f>C10*D10</f>
        <v>2</v>
      </c>
      <c r="F10" s="136" t="s">
        <v>450</v>
      </c>
      <c r="G10" s="81" t="s">
        <v>745</v>
      </c>
      <c r="H10" s="113" t="s">
        <v>36</v>
      </c>
      <c r="I10" s="113" t="s">
        <v>37</v>
      </c>
      <c r="J10" s="112">
        <v>-1</v>
      </c>
      <c r="K10" s="112">
        <v>-1</v>
      </c>
      <c r="L10" s="135">
        <f t="shared" ref="L10:M21"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144" x14ac:dyDescent="0.2">
      <c r="A11" s="136" t="s">
        <v>439</v>
      </c>
      <c r="B11" s="65" t="s">
        <v>237</v>
      </c>
      <c r="C11" s="112">
        <v>2</v>
      </c>
      <c r="D11" s="112">
        <v>1</v>
      </c>
      <c r="E11" s="118">
        <f t="shared" ref="E11:E21" si="1">C11*D11</f>
        <v>2</v>
      </c>
      <c r="F11" s="136" t="s">
        <v>451</v>
      </c>
      <c r="G11" s="80" t="s">
        <v>746</v>
      </c>
      <c r="H11" s="113" t="s">
        <v>36</v>
      </c>
      <c r="I11" s="113" t="s">
        <v>37</v>
      </c>
      <c r="J11" s="112">
        <v>-1</v>
      </c>
      <c r="K11" s="112">
        <v>-1</v>
      </c>
      <c r="L11" s="135">
        <f t="shared" si="0"/>
        <v>1</v>
      </c>
      <c r="M11" s="135">
        <f t="shared" si="0"/>
        <v>1</v>
      </c>
      <c r="N11" s="118">
        <f t="shared" ref="N11:N21" si="2">L11*M11</f>
        <v>1</v>
      </c>
      <c r="O11" s="115"/>
      <c r="P11" s="115"/>
      <c r="Q11" s="115"/>
      <c r="R11" s="112"/>
      <c r="S11" s="112"/>
      <c r="T11" s="135">
        <f t="shared" ref="T11:T21" si="3">IF(ISNUMBER($L11),IF($L11+R11&gt;1,$L11+R11,1),"")</f>
        <v>1</v>
      </c>
      <c r="U11" s="135">
        <f t="shared" ref="U11:U21" si="4">IF(ISNUMBER($M11),IF($M11+S11&gt;1,$M11+S11,1),"")</f>
        <v>1</v>
      </c>
      <c r="V11" s="118">
        <f t="shared" ref="V11:V21" si="5">T11*U11</f>
        <v>1</v>
      </c>
    </row>
    <row r="12" spans="1:22" ht="144" x14ac:dyDescent="0.2">
      <c r="A12" s="136" t="s">
        <v>440</v>
      </c>
      <c r="B12" s="67" t="s">
        <v>238</v>
      </c>
      <c r="C12" s="112">
        <v>2</v>
      </c>
      <c r="D12" s="112">
        <v>2</v>
      </c>
      <c r="E12" s="118">
        <f t="shared" si="1"/>
        <v>4</v>
      </c>
      <c r="F12" s="136" t="s">
        <v>452</v>
      </c>
      <c r="G12" s="80" t="s">
        <v>746</v>
      </c>
      <c r="H12" s="113" t="s">
        <v>36</v>
      </c>
      <c r="I12" s="113" t="s">
        <v>37</v>
      </c>
      <c r="J12" s="112">
        <v>-1</v>
      </c>
      <c r="K12" s="112">
        <v>-2</v>
      </c>
      <c r="L12" s="135">
        <f t="shared" si="0"/>
        <v>1</v>
      </c>
      <c r="M12" s="135">
        <f t="shared" si="0"/>
        <v>1</v>
      </c>
      <c r="N12" s="118">
        <f t="shared" si="2"/>
        <v>1</v>
      </c>
      <c r="O12" s="115"/>
      <c r="P12" s="115"/>
      <c r="Q12" s="115"/>
      <c r="R12" s="112"/>
      <c r="S12" s="112"/>
      <c r="T12" s="135">
        <f t="shared" si="3"/>
        <v>1</v>
      </c>
      <c r="U12" s="135">
        <f t="shared" si="4"/>
        <v>1</v>
      </c>
      <c r="V12" s="118">
        <f t="shared" si="5"/>
        <v>1</v>
      </c>
    </row>
    <row r="13" spans="1:22" ht="192" x14ac:dyDescent="0.2">
      <c r="A13" s="136" t="s">
        <v>441</v>
      </c>
      <c r="B13" s="77" t="s">
        <v>239</v>
      </c>
      <c r="C13" s="112">
        <v>2</v>
      </c>
      <c r="D13" s="112">
        <v>2</v>
      </c>
      <c r="E13" s="118">
        <f t="shared" si="1"/>
        <v>4</v>
      </c>
      <c r="F13" s="136" t="s">
        <v>453</v>
      </c>
      <c r="G13" s="161" t="s">
        <v>327</v>
      </c>
      <c r="H13" s="113" t="s">
        <v>36</v>
      </c>
      <c r="I13" s="113" t="s">
        <v>37</v>
      </c>
      <c r="J13" s="112">
        <v>-1</v>
      </c>
      <c r="K13" s="112">
        <v>-1</v>
      </c>
      <c r="L13" s="135">
        <f t="shared" si="0"/>
        <v>1</v>
      </c>
      <c r="M13" s="135">
        <f t="shared" si="0"/>
        <v>1</v>
      </c>
      <c r="N13" s="118">
        <f t="shared" si="2"/>
        <v>1</v>
      </c>
      <c r="O13" s="115"/>
      <c r="P13" s="115"/>
      <c r="Q13" s="115"/>
      <c r="R13" s="112"/>
      <c r="S13" s="112"/>
      <c r="T13" s="135">
        <f t="shared" si="3"/>
        <v>1</v>
      </c>
      <c r="U13" s="135">
        <f t="shared" si="4"/>
        <v>1</v>
      </c>
      <c r="V13" s="118">
        <f t="shared" si="5"/>
        <v>1</v>
      </c>
    </row>
    <row r="14" spans="1:22" ht="156" x14ac:dyDescent="0.2">
      <c r="A14" s="136" t="s">
        <v>442</v>
      </c>
      <c r="B14" s="86" t="s">
        <v>240</v>
      </c>
      <c r="C14" s="112">
        <v>1</v>
      </c>
      <c r="D14" s="112">
        <v>2</v>
      </c>
      <c r="E14" s="118">
        <f t="shared" si="1"/>
        <v>2</v>
      </c>
      <c r="F14" s="136" t="s">
        <v>454</v>
      </c>
      <c r="G14" s="161" t="s">
        <v>747</v>
      </c>
      <c r="H14" s="113" t="s">
        <v>36</v>
      </c>
      <c r="I14" s="113" t="s">
        <v>37</v>
      </c>
      <c r="J14" s="112">
        <v>-1</v>
      </c>
      <c r="K14" s="112">
        <v>-1</v>
      </c>
      <c r="L14" s="135">
        <f t="shared" si="0"/>
        <v>1</v>
      </c>
      <c r="M14" s="135">
        <f t="shared" si="0"/>
        <v>1</v>
      </c>
      <c r="N14" s="118">
        <f t="shared" si="2"/>
        <v>1</v>
      </c>
      <c r="O14" s="115"/>
      <c r="P14" s="115"/>
      <c r="Q14" s="115"/>
      <c r="R14" s="112"/>
      <c r="S14" s="112"/>
      <c r="T14" s="135">
        <f t="shared" si="3"/>
        <v>1</v>
      </c>
      <c r="U14" s="135">
        <f t="shared" si="4"/>
        <v>1</v>
      </c>
      <c r="V14" s="118">
        <f t="shared" si="5"/>
        <v>1</v>
      </c>
    </row>
    <row r="15" spans="1:22" ht="144" x14ac:dyDescent="0.2">
      <c r="A15" s="136" t="s">
        <v>443</v>
      </c>
      <c r="B15" s="79" t="s">
        <v>73</v>
      </c>
      <c r="C15" s="112">
        <v>3</v>
      </c>
      <c r="D15" s="112">
        <v>1</v>
      </c>
      <c r="E15" s="118">
        <f t="shared" si="1"/>
        <v>3</v>
      </c>
      <c r="F15" s="136" t="s">
        <v>455</v>
      </c>
      <c r="G15" s="161" t="s">
        <v>748</v>
      </c>
      <c r="H15" s="113" t="s">
        <v>36</v>
      </c>
      <c r="I15" s="113" t="s">
        <v>37</v>
      </c>
      <c r="J15" s="112">
        <v>-2</v>
      </c>
      <c r="K15" s="112">
        <v>-1</v>
      </c>
      <c r="L15" s="135">
        <f t="shared" si="0"/>
        <v>1</v>
      </c>
      <c r="M15" s="135">
        <f t="shared" si="0"/>
        <v>1</v>
      </c>
      <c r="N15" s="118">
        <f t="shared" si="2"/>
        <v>1</v>
      </c>
      <c r="O15" s="115"/>
      <c r="P15" s="115"/>
      <c r="Q15" s="115"/>
      <c r="R15" s="112"/>
      <c r="S15" s="112"/>
      <c r="T15" s="135">
        <f t="shared" si="3"/>
        <v>1</v>
      </c>
      <c r="U15" s="135">
        <f t="shared" si="4"/>
        <v>1</v>
      </c>
      <c r="V15" s="118">
        <f t="shared" si="5"/>
        <v>1</v>
      </c>
    </row>
    <row r="16" spans="1:22" ht="156" x14ac:dyDescent="0.2">
      <c r="A16" s="136" t="s">
        <v>444</v>
      </c>
      <c r="B16" s="74" t="s">
        <v>112</v>
      </c>
      <c r="C16" s="112">
        <v>2</v>
      </c>
      <c r="D16" s="112">
        <v>2</v>
      </c>
      <c r="E16" s="118">
        <f t="shared" si="1"/>
        <v>4</v>
      </c>
      <c r="F16" s="136" t="s">
        <v>456</v>
      </c>
      <c r="G16" s="161" t="s">
        <v>749</v>
      </c>
      <c r="H16" s="113" t="s">
        <v>36</v>
      </c>
      <c r="I16" s="113" t="s">
        <v>37</v>
      </c>
      <c r="J16" s="112">
        <v>-1</v>
      </c>
      <c r="K16" s="112">
        <v>-1</v>
      </c>
      <c r="L16" s="135">
        <f t="shared" si="0"/>
        <v>1</v>
      </c>
      <c r="M16" s="135">
        <f t="shared" si="0"/>
        <v>1</v>
      </c>
      <c r="N16" s="118">
        <f t="shared" si="2"/>
        <v>1</v>
      </c>
      <c r="O16" s="115"/>
      <c r="P16" s="115"/>
      <c r="Q16" s="115"/>
      <c r="R16" s="112"/>
      <c r="S16" s="112"/>
      <c r="T16" s="135">
        <f t="shared" si="3"/>
        <v>1</v>
      </c>
      <c r="U16" s="135">
        <f t="shared" si="4"/>
        <v>1</v>
      </c>
      <c r="V16" s="118">
        <f t="shared" si="5"/>
        <v>1</v>
      </c>
    </row>
    <row r="17" spans="1:22" ht="144" x14ac:dyDescent="0.2">
      <c r="A17" s="136" t="s">
        <v>445</v>
      </c>
      <c r="B17" s="75" t="s">
        <v>74</v>
      </c>
      <c r="C17" s="112">
        <v>3</v>
      </c>
      <c r="D17" s="112">
        <v>1</v>
      </c>
      <c r="E17" s="118">
        <f t="shared" si="1"/>
        <v>3</v>
      </c>
      <c r="F17" s="136" t="s">
        <v>457</v>
      </c>
      <c r="G17" s="161" t="s">
        <v>750</v>
      </c>
      <c r="H17" s="113" t="s">
        <v>36</v>
      </c>
      <c r="I17" s="113" t="s">
        <v>37</v>
      </c>
      <c r="J17" s="112">
        <v>-1</v>
      </c>
      <c r="K17" s="112">
        <v>-1</v>
      </c>
      <c r="L17" s="135">
        <f t="shared" si="0"/>
        <v>2</v>
      </c>
      <c r="M17" s="135">
        <f t="shared" si="0"/>
        <v>1</v>
      </c>
      <c r="N17" s="118">
        <f t="shared" si="2"/>
        <v>2</v>
      </c>
      <c r="O17" s="115"/>
      <c r="P17" s="115"/>
      <c r="Q17" s="115"/>
      <c r="R17" s="112"/>
      <c r="S17" s="112"/>
      <c r="T17" s="135">
        <f t="shared" si="3"/>
        <v>2</v>
      </c>
      <c r="U17" s="135">
        <f t="shared" si="4"/>
        <v>1</v>
      </c>
      <c r="V17" s="118">
        <f t="shared" si="5"/>
        <v>2</v>
      </c>
    </row>
    <row r="18" spans="1:22" ht="156" x14ac:dyDescent="0.2">
      <c r="A18" s="136" t="s">
        <v>446</v>
      </c>
      <c r="B18" s="74" t="s">
        <v>75</v>
      </c>
      <c r="C18" s="112">
        <v>2</v>
      </c>
      <c r="D18" s="112">
        <v>2</v>
      </c>
      <c r="E18" s="118">
        <f t="shared" si="1"/>
        <v>4</v>
      </c>
      <c r="F18" s="136" t="s">
        <v>458</v>
      </c>
      <c r="G18" s="161" t="s">
        <v>751</v>
      </c>
      <c r="H18" s="113" t="s">
        <v>36</v>
      </c>
      <c r="I18" s="113" t="s">
        <v>37</v>
      </c>
      <c r="J18" s="112">
        <v>-1</v>
      </c>
      <c r="K18" s="112">
        <v>-1</v>
      </c>
      <c r="L18" s="135">
        <f t="shared" si="0"/>
        <v>1</v>
      </c>
      <c r="M18" s="135">
        <f t="shared" si="0"/>
        <v>1</v>
      </c>
      <c r="N18" s="118">
        <f t="shared" si="2"/>
        <v>1</v>
      </c>
      <c r="O18" s="115"/>
      <c r="P18" s="115"/>
      <c r="Q18" s="115"/>
      <c r="R18" s="112"/>
      <c r="S18" s="112"/>
      <c r="T18" s="135">
        <f t="shared" si="3"/>
        <v>1</v>
      </c>
      <c r="U18" s="135">
        <f t="shared" si="4"/>
        <v>1</v>
      </c>
      <c r="V18" s="118">
        <f t="shared" si="5"/>
        <v>1</v>
      </c>
    </row>
    <row r="19" spans="1:22" ht="144" x14ac:dyDescent="0.2">
      <c r="A19" s="136" t="s">
        <v>447</v>
      </c>
      <c r="B19" s="86" t="s">
        <v>241</v>
      </c>
      <c r="C19" s="112">
        <v>2</v>
      </c>
      <c r="D19" s="112">
        <v>2</v>
      </c>
      <c r="E19" s="118">
        <f>C19*D19</f>
        <v>4</v>
      </c>
      <c r="F19" s="136" t="s">
        <v>459</v>
      </c>
      <c r="G19" s="162" t="s">
        <v>752</v>
      </c>
      <c r="H19" s="113" t="s">
        <v>36</v>
      </c>
      <c r="I19" s="113" t="s">
        <v>37</v>
      </c>
      <c r="J19" s="112">
        <v>-1</v>
      </c>
      <c r="K19" s="112">
        <v>-1</v>
      </c>
      <c r="L19" s="135">
        <f t="shared" si="0"/>
        <v>1</v>
      </c>
      <c r="M19" s="135">
        <f t="shared" si="0"/>
        <v>1</v>
      </c>
      <c r="N19" s="118">
        <f t="shared" si="2"/>
        <v>1</v>
      </c>
      <c r="O19" s="115"/>
      <c r="P19" s="115"/>
      <c r="Q19" s="115"/>
      <c r="R19" s="112"/>
      <c r="S19" s="112"/>
      <c r="T19" s="135">
        <f t="shared" si="3"/>
        <v>1</v>
      </c>
      <c r="U19" s="135">
        <f t="shared" si="4"/>
        <v>1</v>
      </c>
      <c r="V19" s="118">
        <f t="shared" si="5"/>
        <v>1</v>
      </c>
    </row>
    <row r="20" spans="1:22" ht="120" x14ac:dyDescent="0.2">
      <c r="A20" s="136" t="s">
        <v>448</v>
      </c>
      <c r="B20" s="86" t="s">
        <v>242</v>
      </c>
      <c r="C20" s="112">
        <v>2</v>
      </c>
      <c r="D20" s="112">
        <v>2</v>
      </c>
      <c r="E20" s="118">
        <f t="shared" si="1"/>
        <v>4</v>
      </c>
      <c r="F20" s="136" t="s">
        <v>460</v>
      </c>
      <c r="G20" s="162" t="s">
        <v>728</v>
      </c>
      <c r="H20" s="113" t="s">
        <v>36</v>
      </c>
      <c r="I20" s="113" t="s">
        <v>37</v>
      </c>
      <c r="J20" s="112">
        <v>-1</v>
      </c>
      <c r="K20" s="112">
        <v>-1</v>
      </c>
      <c r="L20" s="135">
        <f t="shared" si="0"/>
        <v>1</v>
      </c>
      <c r="M20" s="135">
        <f t="shared" si="0"/>
        <v>1</v>
      </c>
      <c r="N20" s="118">
        <f t="shared" si="2"/>
        <v>1</v>
      </c>
      <c r="O20" s="115"/>
      <c r="P20" s="115"/>
      <c r="Q20" s="115"/>
      <c r="R20" s="112"/>
      <c r="S20" s="112"/>
      <c r="T20" s="135">
        <f t="shared" si="3"/>
        <v>1</v>
      </c>
      <c r="U20" s="135">
        <f t="shared" si="4"/>
        <v>1</v>
      </c>
      <c r="V20" s="118">
        <f t="shared" si="5"/>
        <v>1</v>
      </c>
    </row>
    <row r="21" spans="1:22" ht="72" customHeight="1" x14ac:dyDescent="0.2">
      <c r="A21" s="113" t="s">
        <v>449</v>
      </c>
      <c r="B21" s="114" t="s">
        <v>335</v>
      </c>
      <c r="C21" s="113"/>
      <c r="D21" s="113"/>
      <c r="E21" s="118">
        <f t="shared" si="1"/>
        <v>0</v>
      </c>
      <c r="F21" s="113" t="s">
        <v>461</v>
      </c>
      <c r="G21" s="114" t="s">
        <v>77</v>
      </c>
      <c r="H21" s="113"/>
      <c r="I21" s="113"/>
      <c r="J21" s="113"/>
      <c r="K21" s="113"/>
      <c r="L21" s="135" t="str">
        <f t="shared" si="0"/>
        <v/>
      </c>
      <c r="M21" s="135" t="str">
        <f t="shared" si="0"/>
        <v/>
      </c>
      <c r="N21" s="118" t="e">
        <f t="shared" si="2"/>
        <v>#VALUE!</v>
      </c>
      <c r="O21" s="114" t="s">
        <v>77</v>
      </c>
      <c r="P21" s="116"/>
      <c r="Q21" s="116"/>
      <c r="R21" s="113"/>
      <c r="S21" s="113"/>
      <c r="T21" s="135" t="str">
        <f t="shared" si="3"/>
        <v/>
      </c>
      <c r="U21" s="135" t="str">
        <f t="shared" si="4"/>
        <v/>
      </c>
      <c r="V21" s="118" t="e">
        <f t="shared" si="5"/>
        <v>#VALUE!</v>
      </c>
    </row>
    <row r="22" spans="1:22" ht="48" customHeight="1" x14ac:dyDescent="0.2">
      <c r="D22" s="124" t="s">
        <v>208</v>
      </c>
      <c r="E22" s="117">
        <f>ROUND(SUM(E10:E21)/COUNT(C10:C21),2)</f>
        <v>3.27</v>
      </c>
      <c r="M22" s="124" t="s">
        <v>209</v>
      </c>
      <c r="N22" s="117">
        <f>ROUND(SUMIF(N10:N21,"&gt;0",N10:N21)/COUNT(N10:N21),2)</f>
        <v>1.0900000000000001</v>
      </c>
      <c r="U22" s="124" t="s">
        <v>210</v>
      </c>
      <c r="V22" s="117">
        <f>ROUND(SUMIF(V10:V21,"&gt;0",V10:V21)/COUNT(V10:V21),2)</f>
        <v>1.0900000000000001</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1">
    <cfRule type="cellIs" dxfId="741" priority="24" operator="between">
      <formula>8</formula>
      <formula>16</formula>
    </cfRule>
    <cfRule type="cellIs" dxfId="740" priority="25" operator="between">
      <formula>4</formula>
      <formula>7.99</formula>
    </cfRule>
    <cfRule type="cellIs" dxfId="739" priority="26" operator="between">
      <formula>1</formula>
      <formula>3.99</formula>
    </cfRule>
  </conditionalFormatting>
  <conditionalFormatting sqref="F10:F20">
    <cfRule type="cellIs" dxfId="738" priority="21" operator="between">
      <formula>11</formula>
      <formula>25</formula>
    </cfRule>
    <cfRule type="cellIs" dxfId="737" priority="22" operator="between">
      <formula>6</formula>
      <formula>10</formula>
    </cfRule>
    <cfRule type="cellIs" dxfId="736" priority="23" operator="between">
      <formula>0</formula>
      <formula>5</formula>
    </cfRule>
  </conditionalFormatting>
  <conditionalFormatting sqref="H10:H21">
    <cfRule type="containsText" dxfId="735" priority="19" operator="containsText" text="Sí">
      <formula>NOT(ISERROR(SEARCH("Sí",H10)))</formula>
    </cfRule>
    <cfRule type="containsText" dxfId="734" priority="20" operator="containsText" text="No">
      <formula>NOT(ISERROR(SEARCH("No",H10)))</formula>
    </cfRule>
  </conditionalFormatting>
  <conditionalFormatting sqref="I10:I21">
    <cfRule type="containsText" dxfId="733" priority="16" operator="containsText" text="Bajo">
      <formula>NOT(ISERROR(SEARCH("Bajo",I10)))</formula>
    </cfRule>
    <cfRule type="containsText" dxfId="732" priority="17" operator="containsText" text="Medio">
      <formula>NOT(ISERROR(SEARCH("Medio",I10)))</formula>
    </cfRule>
    <cfRule type="containsText" dxfId="731" priority="18" operator="containsText" text="Alto">
      <formula>NOT(ISERROR(SEARCH("Alto",I10)))</formula>
    </cfRule>
  </conditionalFormatting>
  <conditionalFormatting sqref="E22">
    <cfRule type="cellIs" dxfId="730" priority="13" operator="between">
      <formula>8</formula>
      <formula>16</formula>
    </cfRule>
    <cfRule type="cellIs" dxfId="729" priority="14" operator="between">
      <formula>4</formula>
      <formula>7.99</formula>
    </cfRule>
    <cfRule type="cellIs" dxfId="728" priority="15" operator="between">
      <formula>1</formula>
      <formula>3.99</formula>
    </cfRule>
  </conditionalFormatting>
  <conditionalFormatting sqref="N10:N21">
    <cfRule type="cellIs" dxfId="727" priority="10" operator="between">
      <formula>8</formula>
      <formula>16</formula>
    </cfRule>
    <cfRule type="cellIs" dxfId="726" priority="11" operator="between">
      <formula>4</formula>
      <formula>7.99</formula>
    </cfRule>
    <cfRule type="cellIs" dxfId="725" priority="12" operator="between">
      <formula>1</formula>
      <formula>3.99</formula>
    </cfRule>
  </conditionalFormatting>
  <conditionalFormatting sqref="N22">
    <cfRule type="cellIs" dxfId="724" priority="7" operator="between">
      <formula>8</formula>
      <formula>16</formula>
    </cfRule>
    <cfRule type="cellIs" dxfId="723" priority="8" operator="between">
      <formula>4</formula>
      <formula>7.99</formula>
    </cfRule>
    <cfRule type="cellIs" dxfId="722" priority="9" operator="between">
      <formula>1</formula>
      <formula>3.99</formula>
    </cfRule>
  </conditionalFormatting>
  <conditionalFormatting sqref="V10:V21">
    <cfRule type="cellIs" dxfId="721" priority="4" operator="between">
      <formula>8</formula>
      <formula>16</formula>
    </cfRule>
    <cfRule type="cellIs" dxfId="720" priority="5" operator="between">
      <formula>4</formula>
      <formula>7.99</formula>
    </cfRule>
    <cfRule type="cellIs" dxfId="719" priority="6" operator="between">
      <formula>1</formula>
      <formula>3.99</formula>
    </cfRule>
  </conditionalFormatting>
  <conditionalFormatting sqref="V22">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J10:K21 R10:S21">
      <formula1>negative</formula1>
    </dataValidation>
    <dataValidation type="list" allowBlank="1" showInputMessage="1" showErrorMessage="1" sqref="C10:D21">
      <formula1>positive</formula1>
    </dataValidation>
    <dataValidation type="list" allowBlank="1" showInputMessage="1" showErrorMessage="1" sqref="H10:H21">
      <formula1>$L$3:$L$4</formula1>
    </dataValidation>
    <dataValidation type="list" allowBlank="1" showInputMessage="1" showErrorMessage="1" sqref="I10:I21">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topLeftCell="A18" zoomScale="80" zoomScaleNormal="80" zoomScaleSheetLayoutView="100" workbookViewId="0">
      <selection activeCell="F14" sqref="F14"/>
    </sheetView>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2" t="str">
        <f>'2. Contratación (C)'!A9</f>
        <v>C.R4</v>
      </c>
      <c r="D5" s="223"/>
      <c r="E5" s="224" t="str">
        <f>'2. Contratación (C)'!B9</f>
        <v xml:space="preserve">Manipulación en la valoración técnica o económica de las ofertas presentadas </v>
      </c>
      <c r="F5" s="225"/>
      <c r="G5" s="134" t="str">
        <f>'2. Contratación (C)'!C9</f>
        <v>Manipulación del procedimiento de contratación en favor de un licitante o en detrimento de otro o varios.</v>
      </c>
      <c r="H5" s="39">
        <f>'2. Contratación (C)'!D9</f>
        <v>0</v>
      </c>
      <c r="I5" s="52">
        <f>'2. Contratación (C)'!E9</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96" x14ac:dyDescent="0.2">
      <c r="A10" s="136" t="s">
        <v>462</v>
      </c>
      <c r="B10" s="77" t="s">
        <v>156</v>
      </c>
      <c r="C10" s="112">
        <v>2</v>
      </c>
      <c r="D10" s="112">
        <v>2</v>
      </c>
      <c r="E10" s="118">
        <f>C10*D10</f>
        <v>4</v>
      </c>
      <c r="F10" s="136" t="s">
        <v>473</v>
      </c>
      <c r="G10" s="82" t="s">
        <v>753</v>
      </c>
      <c r="H10" s="113" t="s">
        <v>36</v>
      </c>
      <c r="I10" s="113" t="s">
        <v>37</v>
      </c>
      <c r="J10" s="112">
        <v>-2</v>
      </c>
      <c r="K10" s="112">
        <v>-1</v>
      </c>
      <c r="L10" s="135">
        <f t="shared" ref="L10:M20"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96" customHeight="1" x14ac:dyDescent="0.2">
      <c r="A11" s="136" t="s">
        <v>463</v>
      </c>
      <c r="B11" s="83" t="s">
        <v>176</v>
      </c>
      <c r="C11" s="112">
        <v>2</v>
      </c>
      <c r="D11" s="112">
        <v>2</v>
      </c>
      <c r="E11" s="118">
        <f t="shared" ref="E11:E20" si="1">C11*D11</f>
        <v>4</v>
      </c>
      <c r="F11" s="136" t="s">
        <v>474</v>
      </c>
      <c r="G11" s="82" t="s">
        <v>754</v>
      </c>
      <c r="H11" s="113" t="s">
        <v>36</v>
      </c>
      <c r="I11" s="113" t="s">
        <v>37</v>
      </c>
      <c r="J11" s="112">
        <v>-2</v>
      </c>
      <c r="K11" s="112">
        <v>-1</v>
      </c>
      <c r="L11" s="135">
        <f t="shared" si="0"/>
        <v>1</v>
      </c>
      <c r="M11" s="135">
        <f t="shared" si="0"/>
        <v>1</v>
      </c>
      <c r="N11" s="118">
        <f t="shared" ref="N11:N20" si="2">L11*M11</f>
        <v>1</v>
      </c>
      <c r="O11" s="115"/>
      <c r="P11" s="115"/>
      <c r="Q11" s="115"/>
      <c r="R11" s="112"/>
      <c r="S11" s="112"/>
      <c r="T11" s="135">
        <f t="shared" ref="T11:T20" si="3">IF(ISNUMBER($L11),IF($L11+R11&gt;1,$L11+R11,1),"")</f>
        <v>1</v>
      </c>
      <c r="U11" s="135">
        <f t="shared" ref="U11:U20" si="4">IF(ISNUMBER($M11),IF($M11+S11&gt;1,$M11+S11,1),"")</f>
        <v>1</v>
      </c>
      <c r="V11" s="118">
        <f t="shared" ref="V11:V20" si="5">T11*U11</f>
        <v>1</v>
      </c>
    </row>
    <row r="12" spans="1:22" ht="84" x14ac:dyDescent="0.2">
      <c r="A12" s="136" t="s">
        <v>464</v>
      </c>
      <c r="B12" s="95" t="s">
        <v>288</v>
      </c>
      <c r="C12" s="112">
        <v>2</v>
      </c>
      <c r="D12" s="112">
        <v>2</v>
      </c>
      <c r="E12" s="118">
        <f t="shared" si="1"/>
        <v>4</v>
      </c>
      <c r="F12" s="136" t="s">
        <v>475</v>
      </c>
      <c r="G12" s="66" t="s">
        <v>181</v>
      </c>
      <c r="H12" s="113" t="s">
        <v>36</v>
      </c>
      <c r="I12" s="113" t="s">
        <v>37</v>
      </c>
      <c r="J12" s="112">
        <v>-1</v>
      </c>
      <c r="K12" s="112">
        <v>-1</v>
      </c>
      <c r="L12" s="139">
        <f t="shared" si="0"/>
        <v>1</v>
      </c>
      <c r="M12" s="139">
        <f t="shared" si="0"/>
        <v>1</v>
      </c>
      <c r="N12" s="118">
        <f t="shared" si="2"/>
        <v>1</v>
      </c>
      <c r="O12" s="115"/>
      <c r="P12" s="115"/>
      <c r="Q12" s="115"/>
      <c r="R12" s="112"/>
      <c r="S12" s="112"/>
      <c r="T12" s="139">
        <f t="shared" si="3"/>
        <v>1</v>
      </c>
      <c r="U12" s="139">
        <f t="shared" si="4"/>
        <v>1</v>
      </c>
      <c r="V12" s="118">
        <f t="shared" si="5"/>
        <v>1</v>
      </c>
    </row>
    <row r="13" spans="1:22" ht="84" x14ac:dyDescent="0.2">
      <c r="A13" s="136" t="s">
        <v>465</v>
      </c>
      <c r="B13" s="94" t="s">
        <v>243</v>
      </c>
      <c r="C13" s="112">
        <v>1</v>
      </c>
      <c r="D13" s="112">
        <v>1</v>
      </c>
      <c r="E13" s="118">
        <f t="shared" si="1"/>
        <v>1</v>
      </c>
      <c r="F13" s="136" t="s">
        <v>476</v>
      </c>
      <c r="G13" s="80" t="s">
        <v>328</v>
      </c>
      <c r="H13" s="113" t="s">
        <v>36</v>
      </c>
      <c r="I13" s="113" t="s">
        <v>37</v>
      </c>
      <c r="J13" s="112">
        <v>-1</v>
      </c>
      <c r="K13" s="112">
        <v>-1</v>
      </c>
      <c r="L13" s="135">
        <f t="shared" si="0"/>
        <v>1</v>
      </c>
      <c r="M13" s="135">
        <f t="shared" si="0"/>
        <v>1</v>
      </c>
      <c r="N13" s="118">
        <f t="shared" si="2"/>
        <v>1</v>
      </c>
      <c r="O13" s="115"/>
      <c r="P13" s="115"/>
      <c r="Q13" s="115"/>
      <c r="R13" s="112"/>
      <c r="S13" s="112"/>
      <c r="T13" s="135">
        <f t="shared" si="3"/>
        <v>1</v>
      </c>
      <c r="U13" s="135">
        <f t="shared" si="4"/>
        <v>1</v>
      </c>
      <c r="V13" s="118">
        <f t="shared" si="5"/>
        <v>1</v>
      </c>
    </row>
    <row r="14" spans="1:22" ht="108" x14ac:dyDescent="0.2">
      <c r="A14" s="136" t="s">
        <v>466</v>
      </c>
      <c r="B14" s="77" t="s">
        <v>157</v>
      </c>
      <c r="C14" s="112">
        <v>1</v>
      </c>
      <c r="D14" s="112">
        <v>2</v>
      </c>
      <c r="E14" s="118">
        <f t="shared" si="1"/>
        <v>2</v>
      </c>
      <c r="F14" s="136" t="s">
        <v>477</v>
      </c>
      <c r="G14" s="82" t="s">
        <v>755</v>
      </c>
      <c r="H14" s="113" t="s">
        <v>36</v>
      </c>
      <c r="I14" s="113" t="s">
        <v>37</v>
      </c>
      <c r="J14" s="112">
        <v>-1</v>
      </c>
      <c r="K14" s="112">
        <v>-1</v>
      </c>
      <c r="L14" s="135">
        <f t="shared" si="0"/>
        <v>1</v>
      </c>
      <c r="M14" s="135">
        <f t="shared" si="0"/>
        <v>1</v>
      </c>
      <c r="N14" s="118">
        <f t="shared" si="2"/>
        <v>1</v>
      </c>
      <c r="O14" s="115"/>
      <c r="P14" s="115"/>
      <c r="Q14" s="115"/>
      <c r="R14" s="112"/>
      <c r="S14" s="112"/>
      <c r="T14" s="135">
        <f t="shared" si="3"/>
        <v>1</v>
      </c>
      <c r="U14" s="135">
        <f t="shared" si="4"/>
        <v>1</v>
      </c>
      <c r="V14" s="118">
        <f t="shared" si="5"/>
        <v>1</v>
      </c>
    </row>
    <row r="15" spans="1:22" ht="96" x14ac:dyDescent="0.2">
      <c r="A15" s="136" t="s">
        <v>467</v>
      </c>
      <c r="B15" s="87" t="s">
        <v>244</v>
      </c>
      <c r="C15" s="112">
        <v>1</v>
      </c>
      <c r="D15" s="112">
        <v>1</v>
      </c>
      <c r="E15" s="118">
        <f t="shared" si="1"/>
        <v>1</v>
      </c>
      <c r="F15" s="136" t="s">
        <v>478</v>
      </c>
      <c r="G15" s="82" t="s">
        <v>245</v>
      </c>
      <c r="H15" s="113" t="s">
        <v>36</v>
      </c>
      <c r="I15" s="113" t="s">
        <v>37</v>
      </c>
      <c r="J15" s="112">
        <v>-1</v>
      </c>
      <c r="K15" s="112">
        <v>-1</v>
      </c>
      <c r="L15" s="135">
        <f t="shared" si="0"/>
        <v>1</v>
      </c>
      <c r="M15" s="135">
        <f t="shared" si="0"/>
        <v>1</v>
      </c>
      <c r="N15" s="118">
        <f t="shared" si="2"/>
        <v>1</v>
      </c>
      <c r="O15" s="115"/>
      <c r="P15" s="115"/>
      <c r="Q15" s="115"/>
      <c r="R15" s="112"/>
      <c r="S15" s="112"/>
      <c r="T15" s="135">
        <f t="shared" si="3"/>
        <v>1</v>
      </c>
      <c r="U15" s="135">
        <f t="shared" si="4"/>
        <v>1</v>
      </c>
      <c r="V15" s="118">
        <f t="shared" si="5"/>
        <v>1</v>
      </c>
    </row>
    <row r="16" spans="1:22" ht="96" x14ac:dyDescent="0.2">
      <c r="A16" s="136" t="s">
        <v>468</v>
      </c>
      <c r="B16" s="79" t="s">
        <v>158</v>
      </c>
      <c r="C16" s="112">
        <v>2</v>
      </c>
      <c r="D16" s="112">
        <v>1</v>
      </c>
      <c r="E16" s="118">
        <f t="shared" si="1"/>
        <v>2</v>
      </c>
      <c r="F16" s="136" t="s">
        <v>479</v>
      </c>
      <c r="G16" s="82" t="s">
        <v>246</v>
      </c>
      <c r="H16" s="113" t="s">
        <v>36</v>
      </c>
      <c r="I16" s="113" t="s">
        <v>37</v>
      </c>
      <c r="J16" s="112">
        <v>-1</v>
      </c>
      <c r="K16" s="112">
        <v>-1</v>
      </c>
      <c r="L16" s="135">
        <f t="shared" si="0"/>
        <v>1</v>
      </c>
      <c r="M16" s="135">
        <f t="shared" si="0"/>
        <v>1</v>
      </c>
      <c r="N16" s="118">
        <f t="shared" si="2"/>
        <v>1</v>
      </c>
      <c r="O16" s="115"/>
      <c r="P16" s="115"/>
      <c r="Q16" s="115"/>
      <c r="R16" s="112"/>
      <c r="S16" s="112"/>
      <c r="T16" s="135">
        <f t="shared" si="3"/>
        <v>1</v>
      </c>
      <c r="U16" s="135">
        <f t="shared" si="4"/>
        <v>1</v>
      </c>
      <c r="V16" s="118">
        <f t="shared" si="5"/>
        <v>1</v>
      </c>
    </row>
    <row r="17" spans="1:22" ht="84" x14ac:dyDescent="0.2">
      <c r="A17" s="136" t="s">
        <v>469</v>
      </c>
      <c r="B17" s="77" t="s">
        <v>159</v>
      </c>
      <c r="C17" s="112">
        <v>2</v>
      </c>
      <c r="D17" s="112">
        <v>1</v>
      </c>
      <c r="E17" s="118">
        <f t="shared" si="1"/>
        <v>2</v>
      </c>
      <c r="F17" s="136" t="s">
        <v>480</v>
      </c>
      <c r="G17" s="82" t="s">
        <v>247</v>
      </c>
      <c r="H17" s="113" t="s">
        <v>36</v>
      </c>
      <c r="I17" s="113" t="s">
        <v>37</v>
      </c>
      <c r="J17" s="112">
        <v>-1</v>
      </c>
      <c r="K17" s="112">
        <v>-1</v>
      </c>
      <c r="L17" s="135">
        <f t="shared" si="0"/>
        <v>1</v>
      </c>
      <c r="M17" s="135">
        <f t="shared" si="0"/>
        <v>1</v>
      </c>
      <c r="N17" s="118">
        <f t="shared" si="2"/>
        <v>1</v>
      </c>
      <c r="O17" s="115"/>
      <c r="P17" s="115"/>
      <c r="Q17" s="115"/>
      <c r="R17" s="112"/>
      <c r="S17" s="112"/>
      <c r="T17" s="135">
        <f t="shared" si="3"/>
        <v>1</v>
      </c>
      <c r="U17" s="135">
        <f t="shared" si="4"/>
        <v>1</v>
      </c>
      <c r="V17" s="118">
        <f t="shared" si="5"/>
        <v>1</v>
      </c>
    </row>
    <row r="18" spans="1:22" ht="96" x14ac:dyDescent="0.2">
      <c r="A18" s="136" t="s">
        <v>470</v>
      </c>
      <c r="B18" s="77" t="s">
        <v>69</v>
      </c>
      <c r="C18" s="112">
        <v>2</v>
      </c>
      <c r="D18" s="112">
        <v>3</v>
      </c>
      <c r="E18" s="118">
        <f t="shared" si="1"/>
        <v>6</v>
      </c>
      <c r="F18" s="136" t="s">
        <v>481</v>
      </c>
      <c r="G18" s="82" t="s">
        <v>756</v>
      </c>
      <c r="H18" s="113" t="s">
        <v>36</v>
      </c>
      <c r="I18" s="113" t="s">
        <v>37</v>
      </c>
      <c r="J18" s="112">
        <v>-2</v>
      </c>
      <c r="K18" s="112">
        <v>-2</v>
      </c>
      <c r="L18" s="135">
        <f t="shared" si="0"/>
        <v>1</v>
      </c>
      <c r="M18" s="135">
        <f t="shared" si="0"/>
        <v>1</v>
      </c>
      <c r="N18" s="118">
        <f t="shared" si="2"/>
        <v>1</v>
      </c>
      <c r="O18" s="115"/>
      <c r="P18" s="115"/>
      <c r="Q18" s="115"/>
      <c r="R18" s="112"/>
      <c r="S18" s="112"/>
      <c r="T18" s="135">
        <f t="shared" si="3"/>
        <v>1</v>
      </c>
      <c r="U18" s="135">
        <f t="shared" si="4"/>
        <v>1</v>
      </c>
      <c r="V18" s="118">
        <f t="shared" si="5"/>
        <v>1</v>
      </c>
    </row>
    <row r="19" spans="1:22" ht="72" x14ac:dyDescent="0.2">
      <c r="A19" s="136" t="s">
        <v>471</v>
      </c>
      <c r="B19" s="79" t="s">
        <v>180</v>
      </c>
      <c r="C19" s="112">
        <v>2</v>
      </c>
      <c r="D19" s="112">
        <v>1</v>
      </c>
      <c r="E19" s="118">
        <f t="shared" si="1"/>
        <v>2</v>
      </c>
      <c r="F19" s="136" t="s">
        <v>482</v>
      </c>
      <c r="G19" s="82" t="s">
        <v>248</v>
      </c>
      <c r="H19" s="113" t="s">
        <v>36</v>
      </c>
      <c r="I19" s="113" t="s">
        <v>37</v>
      </c>
      <c r="J19" s="112">
        <v>-1</v>
      </c>
      <c r="K19" s="112">
        <v>-1</v>
      </c>
      <c r="L19" s="135">
        <f t="shared" si="0"/>
        <v>1</v>
      </c>
      <c r="M19" s="135">
        <f t="shared" si="0"/>
        <v>1</v>
      </c>
      <c r="N19" s="118">
        <f t="shared" si="2"/>
        <v>1</v>
      </c>
      <c r="O19" s="115"/>
      <c r="P19" s="115"/>
      <c r="Q19" s="115"/>
      <c r="R19" s="112"/>
      <c r="S19" s="112"/>
      <c r="T19" s="135">
        <f t="shared" si="3"/>
        <v>1</v>
      </c>
      <c r="U19" s="135">
        <f t="shared" si="4"/>
        <v>1</v>
      </c>
      <c r="V19" s="118">
        <f t="shared" si="5"/>
        <v>1</v>
      </c>
    </row>
    <row r="20" spans="1:22" ht="72" customHeight="1" x14ac:dyDescent="0.2">
      <c r="A20" s="113" t="s">
        <v>472</v>
      </c>
      <c r="B20" s="114" t="s">
        <v>335</v>
      </c>
      <c r="C20" s="113"/>
      <c r="D20" s="113"/>
      <c r="E20" s="118">
        <f t="shared" si="1"/>
        <v>0</v>
      </c>
      <c r="F20" s="113" t="s">
        <v>483</v>
      </c>
      <c r="G20" s="114" t="s">
        <v>77</v>
      </c>
      <c r="H20" s="113"/>
      <c r="I20" s="113"/>
      <c r="J20" s="113"/>
      <c r="K20" s="113"/>
      <c r="L20" s="135" t="str">
        <f t="shared" si="0"/>
        <v/>
      </c>
      <c r="M20" s="135" t="str">
        <f t="shared" si="0"/>
        <v/>
      </c>
      <c r="N20" s="118" t="e">
        <f t="shared" si="2"/>
        <v>#VALUE!</v>
      </c>
      <c r="O20" s="114" t="s">
        <v>77</v>
      </c>
      <c r="P20" s="116"/>
      <c r="Q20" s="116"/>
      <c r="R20" s="113"/>
      <c r="S20" s="113"/>
      <c r="T20" s="135" t="str">
        <f t="shared" si="3"/>
        <v/>
      </c>
      <c r="U20" s="135" t="str">
        <f t="shared" si="4"/>
        <v/>
      </c>
      <c r="V20" s="118" t="e">
        <f t="shared" si="5"/>
        <v>#VALUE!</v>
      </c>
    </row>
    <row r="21" spans="1:22" ht="48" customHeight="1" x14ac:dyDescent="0.2">
      <c r="D21" s="124" t="s">
        <v>208</v>
      </c>
      <c r="E21" s="117">
        <f>ROUND(SUM(E10:E20)/COUNT(C10:C20),2)</f>
        <v>2.8</v>
      </c>
      <c r="M21" s="124" t="s">
        <v>209</v>
      </c>
      <c r="N21" s="117">
        <f>ROUND(SUMIF(N10:N20,"&gt;0",N10:N20)/COUNT(N10:N20),2)</f>
        <v>1</v>
      </c>
      <c r="U21" s="124" t="s">
        <v>210</v>
      </c>
      <c r="V21" s="117">
        <f>ROUND(SUMIF(V10:V20,"&gt;0",V10:V20)/COUNT(V10:V20),2)</f>
        <v>1</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0">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9">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20">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20">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21">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20">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21">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20">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21">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20 R10:S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topLeftCell="A7"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2" t="str">
        <f>'2. Contratación (C)'!A10</f>
        <v>C.R5</v>
      </c>
      <c r="D5" s="223"/>
      <c r="E5" s="224" t="str">
        <f>'2. Contratación (C)'!B10</f>
        <v>Fraccionamiento fraudulento del contrato</v>
      </c>
      <c r="F5" s="225"/>
      <c r="G5" s="134"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2">
        <f>'2. Contratación (C)'!E10</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96" x14ac:dyDescent="0.2">
      <c r="A10" s="136" t="s">
        <v>484</v>
      </c>
      <c r="B10" s="83" t="s">
        <v>113</v>
      </c>
      <c r="C10" s="112">
        <v>3</v>
      </c>
      <c r="D10" s="112">
        <v>3</v>
      </c>
      <c r="E10" s="118">
        <f>C10*D10</f>
        <v>9</v>
      </c>
      <c r="F10" s="136" t="s">
        <v>488</v>
      </c>
      <c r="G10" s="74" t="s">
        <v>757</v>
      </c>
      <c r="H10" s="113" t="s">
        <v>36</v>
      </c>
      <c r="I10" s="113" t="s">
        <v>37</v>
      </c>
      <c r="J10" s="112">
        <v>-1</v>
      </c>
      <c r="K10" s="112">
        <v>-2</v>
      </c>
      <c r="L10" s="135">
        <f t="shared" ref="L10:M13" si="0">IF(ISNUMBER(C10),IF(C10+J10&gt;1,C10+J10,1),"")</f>
        <v>2</v>
      </c>
      <c r="M10" s="135">
        <f t="shared" si="0"/>
        <v>1</v>
      </c>
      <c r="N10" s="118">
        <f>L10*M10</f>
        <v>2</v>
      </c>
      <c r="O10" s="115"/>
      <c r="P10" s="115"/>
      <c r="Q10" s="115"/>
      <c r="R10" s="112"/>
      <c r="S10" s="112"/>
      <c r="T10" s="135">
        <f>IF(ISNUMBER($L10),IF($L10+R10&gt;1,$L10+R10,1),"")</f>
        <v>2</v>
      </c>
      <c r="U10" s="135">
        <f>IF(ISNUMBER($M10),IF($M10+S10&gt;1,$M10+S10,1),"")</f>
        <v>1</v>
      </c>
      <c r="V10" s="118">
        <f>T10*U10</f>
        <v>2</v>
      </c>
    </row>
    <row r="11" spans="1:22" ht="60" x14ac:dyDescent="0.2">
      <c r="A11" s="136" t="s">
        <v>485</v>
      </c>
      <c r="B11" s="77" t="s">
        <v>249</v>
      </c>
      <c r="C11" s="112">
        <v>3</v>
      </c>
      <c r="D11" s="112">
        <v>3</v>
      </c>
      <c r="E11" s="118">
        <f t="shared" ref="E11:E13" si="1">C11*D11</f>
        <v>9</v>
      </c>
      <c r="F11" s="136" t="s">
        <v>489</v>
      </c>
      <c r="G11" s="80" t="s">
        <v>758</v>
      </c>
      <c r="H11" s="113" t="s">
        <v>36</v>
      </c>
      <c r="I11" s="113" t="s">
        <v>37</v>
      </c>
      <c r="J11" s="112">
        <v>-1</v>
      </c>
      <c r="K11" s="112">
        <v>-2</v>
      </c>
      <c r="L11" s="135">
        <f t="shared" si="0"/>
        <v>2</v>
      </c>
      <c r="M11" s="135">
        <f t="shared" si="0"/>
        <v>1</v>
      </c>
      <c r="N11" s="118">
        <f t="shared" ref="N11:N13" si="2">L11*M11</f>
        <v>2</v>
      </c>
      <c r="O11" s="115"/>
      <c r="P11" s="115"/>
      <c r="Q11" s="115"/>
      <c r="R11" s="112"/>
      <c r="S11" s="112"/>
      <c r="T11" s="135">
        <f t="shared" ref="T11:T13" si="3">IF(ISNUMBER($L11),IF($L11+R11&gt;1,$L11+R11,1),"")</f>
        <v>2</v>
      </c>
      <c r="U11" s="135">
        <f t="shared" ref="U11:U13" si="4">IF(ISNUMBER($M11),IF($M11+S11&gt;1,$M11+S11,1),"")</f>
        <v>1</v>
      </c>
      <c r="V11" s="118">
        <f t="shared" ref="V11:V13" si="5">T11*U11</f>
        <v>2</v>
      </c>
    </row>
    <row r="12" spans="1:22" ht="60" x14ac:dyDescent="0.2">
      <c r="A12" s="136" t="s">
        <v>486</v>
      </c>
      <c r="B12" s="77" t="s">
        <v>179</v>
      </c>
      <c r="C12" s="112">
        <v>2</v>
      </c>
      <c r="D12" s="112">
        <v>2</v>
      </c>
      <c r="E12" s="118">
        <f t="shared" si="1"/>
        <v>4</v>
      </c>
      <c r="F12" s="136" t="s">
        <v>490</v>
      </c>
      <c r="G12" s="80" t="s">
        <v>758</v>
      </c>
      <c r="H12" s="113" t="s">
        <v>36</v>
      </c>
      <c r="I12" s="113" t="s">
        <v>37</v>
      </c>
      <c r="J12" s="112">
        <v>-1</v>
      </c>
      <c r="K12" s="112">
        <v>-1</v>
      </c>
      <c r="L12" s="135">
        <f t="shared" si="0"/>
        <v>1</v>
      </c>
      <c r="M12" s="135">
        <f t="shared" si="0"/>
        <v>1</v>
      </c>
      <c r="N12" s="118">
        <f t="shared" si="2"/>
        <v>1</v>
      </c>
      <c r="O12" s="115"/>
      <c r="P12" s="115"/>
      <c r="Q12" s="115"/>
      <c r="R12" s="112"/>
      <c r="S12" s="112"/>
      <c r="T12" s="135">
        <f t="shared" si="3"/>
        <v>1</v>
      </c>
      <c r="U12" s="135">
        <f t="shared" si="4"/>
        <v>1</v>
      </c>
      <c r="V12" s="118">
        <f t="shared" si="5"/>
        <v>1</v>
      </c>
    </row>
    <row r="13" spans="1:22" ht="72" customHeight="1" x14ac:dyDescent="0.2">
      <c r="A13" s="113" t="s">
        <v>487</v>
      </c>
      <c r="B13" s="114" t="s">
        <v>335</v>
      </c>
      <c r="C13" s="113"/>
      <c r="D13" s="113"/>
      <c r="E13" s="118">
        <f t="shared" si="1"/>
        <v>0</v>
      </c>
      <c r="F13" s="113" t="s">
        <v>491</v>
      </c>
      <c r="G13" s="114" t="s">
        <v>77</v>
      </c>
      <c r="H13" s="113"/>
      <c r="I13" s="113"/>
      <c r="J13" s="113"/>
      <c r="K13" s="113"/>
      <c r="L13" s="135" t="str">
        <f t="shared" si="0"/>
        <v/>
      </c>
      <c r="M13" s="135" t="str">
        <f t="shared" si="0"/>
        <v/>
      </c>
      <c r="N13" s="118" t="e">
        <f t="shared" si="2"/>
        <v>#VALUE!</v>
      </c>
      <c r="O13" s="114" t="s">
        <v>77</v>
      </c>
      <c r="P13" s="116"/>
      <c r="Q13" s="116"/>
      <c r="R13" s="113"/>
      <c r="S13" s="113"/>
      <c r="T13" s="135" t="str">
        <f t="shared" si="3"/>
        <v/>
      </c>
      <c r="U13" s="135" t="str">
        <f t="shared" si="4"/>
        <v/>
      </c>
      <c r="V13" s="118" t="e">
        <f t="shared" si="5"/>
        <v>#VALUE!</v>
      </c>
    </row>
    <row r="14" spans="1:22" ht="48" customHeight="1" x14ac:dyDescent="0.2">
      <c r="D14" s="124" t="s">
        <v>208</v>
      </c>
      <c r="E14" s="117">
        <f>ROUND(SUM(E10:E13)/COUNT(C10:C13),2)</f>
        <v>7.33</v>
      </c>
      <c r="M14" s="124" t="s">
        <v>209</v>
      </c>
      <c r="N14" s="117">
        <f>ROUND(SUMIF(N10:N13,"&gt;0",N10:N13)/COUNT(N10:N13),2)</f>
        <v>1.67</v>
      </c>
      <c r="U14" s="124" t="s">
        <v>210</v>
      </c>
      <c r="V14" s="117">
        <f>ROUND(SUMIF(V10:V13,"&gt;0",V10:V13)/COUNT(V10:V13),2)</f>
        <v>1.67</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12">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13">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13">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14">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4">
    <cfRule type="cellIs" dxfId="675" priority="7" operator="between">
      <formula>8</formula>
      <formula>16</formula>
    </cfRule>
    <cfRule type="cellIs" dxfId="674" priority="8" operator="between">
      <formula>4</formula>
      <formula>7.99</formula>
    </cfRule>
    <cfRule type="cellIs" dxfId="673" priority="9" operator="between">
      <formula>1</formula>
      <formula>3.99</formula>
    </cfRule>
  </conditionalFormatting>
  <conditionalFormatting sqref="V14">
    <cfRule type="cellIs" dxfId="672" priority="1" operator="between">
      <formula>8</formula>
      <formula>16</formula>
    </cfRule>
    <cfRule type="cellIs" dxfId="671" priority="2" operator="between">
      <formula>4</formula>
      <formula>7.99</formula>
    </cfRule>
    <cfRule type="cellIs" dxfId="67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2"/>
  <sheetViews>
    <sheetView topLeftCell="A15"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2" t="str">
        <f>'2. Contratación (C)'!A11</f>
        <v>C.R6</v>
      </c>
      <c r="D5" s="223"/>
      <c r="E5" s="224" t="str">
        <f>'2. Contratación (C)'!B11</f>
        <v>Incumplimientos en la formalización del contrato</v>
      </c>
      <c r="F5" s="225"/>
      <c r="G5" s="134" t="str">
        <f>'2. Contratación (C)'!C11</f>
        <v>Irregularidades en la formalización del contrato de manera que no se ajusta con exactitud a las condiciones de la licitación o se alteran los términos de la adjudicación.</v>
      </c>
      <c r="H5" s="39">
        <f>'2. Contratación (C)'!D11</f>
        <v>0</v>
      </c>
      <c r="I5" s="52">
        <f>'2. Contratación (C)'!E11</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132" x14ac:dyDescent="0.2">
      <c r="A10" s="136" t="s">
        <v>492</v>
      </c>
      <c r="B10" s="78" t="s">
        <v>117</v>
      </c>
      <c r="C10" s="112">
        <v>1</v>
      </c>
      <c r="D10" s="112">
        <v>1</v>
      </c>
      <c r="E10" s="118">
        <f>C10*D10</f>
        <v>1</v>
      </c>
      <c r="F10" s="136" t="s">
        <v>498</v>
      </c>
      <c r="G10" s="76" t="s">
        <v>115</v>
      </c>
      <c r="H10" s="113" t="s">
        <v>36</v>
      </c>
      <c r="I10" s="113" t="s">
        <v>37</v>
      </c>
      <c r="J10" s="112">
        <v>-1</v>
      </c>
      <c r="K10" s="112">
        <v>-1</v>
      </c>
      <c r="L10" s="135">
        <f t="shared" ref="L10:M15"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96" customHeight="1" x14ac:dyDescent="0.2">
      <c r="A11" s="136" t="s">
        <v>493</v>
      </c>
      <c r="B11" s="77" t="s">
        <v>118</v>
      </c>
      <c r="C11" s="112">
        <v>1</v>
      </c>
      <c r="D11" s="112">
        <v>1</v>
      </c>
      <c r="E11" s="118">
        <f t="shared" ref="E11:E15" si="1">C11*D11</f>
        <v>1</v>
      </c>
      <c r="F11" s="136" t="s">
        <v>499</v>
      </c>
      <c r="G11" s="80" t="s">
        <v>116</v>
      </c>
      <c r="H11" s="113" t="s">
        <v>36</v>
      </c>
      <c r="I11" s="113" t="s">
        <v>37</v>
      </c>
      <c r="J11" s="112">
        <v>-1</v>
      </c>
      <c r="K11" s="112">
        <v>-1</v>
      </c>
      <c r="L11" s="135">
        <f t="shared" si="0"/>
        <v>1</v>
      </c>
      <c r="M11" s="135">
        <f t="shared" si="0"/>
        <v>1</v>
      </c>
      <c r="N11" s="118">
        <f t="shared" ref="N11:N15" si="2">L11*M11</f>
        <v>1</v>
      </c>
      <c r="O11" s="115"/>
      <c r="P11" s="115"/>
      <c r="Q11" s="115"/>
      <c r="R11" s="112"/>
      <c r="S11" s="112"/>
      <c r="T11" s="135">
        <f t="shared" ref="T11:T15" si="3">IF(ISNUMBER($L11),IF($L11+R11&gt;1,$L11+R11,1),"")</f>
        <v>1</v>
      </c>
      <c r="U11" s="135">
        <f t="shared" ref="U11:U15" si="4">IF(ISNUMBER($M11),IF($M11+S11&gt;1,$M11+S11,1),"")</f>
        <v>1</v>
      </c>
      <c r="V11" s="118">
        <f t="shared" ref="V11:V15" si="5">T11*U11</f>
        <v>1</v>
      </c>
    </row>
    <row r="12" spans="1:22" ht="96" x14ac:dyDescent="0.2">
      <c r="A12" s="136" t="s">
        <v>494</v>
      </c>
      <c r="B12" s="77" t="s">
        <v>119</v>
      </c>
      <c r="C12" s="112">
        <v>2</v>
      </c>
      <c r="D12" s="112">
        <v>2</v>
      </c>
      <c r="E12" s="118">
        <f t="shared" si="1"/>
        <v>4</v>
      </c>
      <c r="F12" s="136" t="s">
        <v>500</v>
      </c>
      <c r="G12" s="80" t="s">
        <v>162</v>
      </c>
      <c r="H12" s="113" t="s">
        <v>36</v>
      </c>
      <c r="I12" s="113" t="s">
        <v>37</v>
      </c>
      <c r="J12" s="112">
        <v>-1</v>
      </c>
      <c r="K12" s="112">
        <v>-1</v>
      </c>
      <c r="L12" s="135">
        <f t="shared" si="0"/>
        <v>1</v>
      </c>
      <c r="M12" s="135">
        <f t="shared" si="0"/>
        <v>1</v>
      </c>
      <c r="N12" s="118">
        <f t="shared" si="2"/>
        <v>1</v>
      </c>
      <c r="O12" s="115"/>
      <c r="P12" s="115"/>
      <c r="Q12" s="115"/>
      <c r="R12" s="112"/>
      <c r="S12" s="112"/>
      <c r="T12" s="135">
        <f t="shared" si="3"/>
        <v>1</v>
      </c>
      <c r="U12" s="135">
        <f t="shared" si="4"/>
        <v>1</v>
      </c>
      <c r="V12" s="118">
        <f t="shared" si="5"/>
        <v>1</v>
      </c>
    </row>
    <row r="13" spans="1:22" ht="96" x14ac:dyDescent="0.2">
      <c r="A13" s="136" t="s">
        <v>495</v>
      </c>
      <c r="B13" s="95" t="s">
        <v>250</v>
      </c>
      <c r="C13" s="112">
        <v>1</v>
      </c>
      <c r="D13" s="112">
        <v>1</v>
      </c>
      <c r="E13" s="118">
        <f t="shared" si="1"/>
        <v>1</v>
      </c>
      <c r="F13" s="136" t="s">
        <v>501</v>
      </c>
      <c r="G13" s="74" t="s">
        <v>251</v>
      </c>
      <c r="H13" s="113" t="s">
        <v>36</v>
      </c>
      <c r="I13" s="113" t="s">
        <v>37</v>
      </c>
      <c r="J13" s="112">
        <v>-1</v>
      </c>
      <c r="K13" s="112">
        <v>-1</v>
      </c>
      <c r="L13" s="135">
        <f t="shared" si="0"/>
        <v>1</v>
      </c>
      <c r="M13" s="135">
        <f t="shared" si="0"/>
        <v>1</v>
      </c>
      <c r="N13" s="118">
        <f t="shared" si="2"/>
        <v>1</v>
      </c>
      <c r="O13" s="115"/>
      <c r="P13" s="115"/>
      <c r="Q13" s="115"/>
      <c r="R13" s="112"/>
      <c r="S13" s="112"/>
      <c r="T13" s="135">
        <f t="shared" si="3"/>
        <v>1</v>
      </c>
      <c r="U13" s="135">
        <f t="shared" si="4"/>
        <v>1</v>
      </c>
      <c r="V13" s="118">
        <f t="shared" si="5"/>
        <v>1</v>
      </c>
    </row>
    <row r="14" spans="1:22" ht="48" x14ac:dyDescent="0.2">
      <c r="A14" s="136" t="s">
        <v>496</v>
      </c>
      <c r="B14" s="79" t="s">
        <v>121</v>
      </c>
      <c r="C14" s="112">
        <v>1</v>
      </c>
      <c r="D14" s="112">
        <v>2</v>
      </c>
      <c r="E14" s="118">
        <f t="shared" si="1"/>
        <v>2</v>
      </c>
      <c r="F14" s="136" t="s">
        <v>502</v>
      </c>
      <c r="G14" s="75" t="s">
        <v>120</v>
      </c>
      <c r="H14" s="113" t="s">
        <v>36</v>
      </c>
      <c r="I14" s="113" t="s">
        <v>37</v>
      </c>
      <c r="J14" s="112">
        <v>-1</v>
      </c>
      <c r="K14" s="112">
        <v>-1</v>
      </c>
      <c r="L14" s="135">
        <f t="shared" si="0"/>
        <v>1</v>
      </c>
      <c r="M14" s="135">
        <f t="shared" si="0"/>
        <v>1</v>
      </c>
      <c r="N14" s="118">
        <f t="shared" si="2"/>
        <v>1</v>
      </c>
      <c r="O14" s="115"/>
      <c r="P14" s="115"/>
      <c r="Q14" s="115"/>
      <c r="R14" s="112"/>
      <c r="S14" s="112"/>
      <c r="T14" s="135">
        <f t="shared" si="3"/>
        <v>1</v>
      </c>
      <c r="U14" s="135">
        <f t="shared" si="4"/>
        <v>1</v>
      </c>
      <c r="V14" s="118">
        <f t="shared" si="5"/>
        <v>1</v>
      </c>
    </row>
    <row r="15" spans="1:22" ht="72" customHeight="1" x14ac:dyDescent="0.2">
      <c r="A15" s="113" t="s">
        <v>497</v>
      </c>
      <c r="B15" s="114" t="s">
        <v>335</v>
      </c>
      <c r="C15" s="113"/>
      <c r="D15" s="113"/>
      <c r="E15" s="118">
        <f t="shared" si="1"/>
        <v>0</v>
      </c>
      <c r="F15" s="113" t="s">
        <v>503</v>
      </c>
      <c r="G15" s="114" t="s">
        <v>77</v>
      </c>
      <c r="H15" s="113"/>
      <c r="I15" s="113"/>
      <c r="J15" s="113"/>
      <c r="K15" s="113"/>
      <c r="L15" s="135" t="str">
        <f t="shared" si="0"/>
        <v/>
      </c>
      <c r="M15" s="135" t="str">
        <f t="shared" si="0"/>
        <v/>
      </c>
      <c r="N15" s="118" t="e">
        <f t="shared" si="2"/>
        <v>#VALUE!</v>
      </c>
      <c r="O15" s="114" t="s">
        <v>77</v>
      </c>
      <c r="P15" s="116"/>
      <c r="Q15" s="116"/>
      <c r="R15" s="113"/>
      <c r="S15" s="113"/>
      <c r="T15" s="135" t="str">
        <f t="shared" si="3"/>
        <v/>
      </c>
      <c r="U15" s="135" t="str">
        <f t="shared" si="4"/>
        <v/>
      </c>
      <c r="V15" s="118" t="e">
        <f t="shared" si="5"/>
        <v>#VALUE!</v>
      </c>
    </row>
    <row r="16" spans="1:22" ht="48" customHeight="1" x14ac:dyDescent="0.2">
      <c r="D16" s="124" t="s">
        <v>208</v>
      </c>
      <c r="E16" s="117">
        <f>ROUND(SUM(E10:E15)/COUNT(C10:C15),2)</f>
        <v>1.8</v>
      </c>
      <c r="M16" s="124" t="s">
        <v>209</v>
      </c>
      <c r="N16" s="117">
        <f>ROUND(SUMIF(N10:N15,"&gt;0",N10:N15)/COUNT(N10:N15),2)</f>
        <v>1</v>
      </c>
      <c r="U16" s="124" t="s">
        <v>210</v>
      </c>
      <c r="V16" s="117">
        <f>ROUND(SUMIF(V10:V15,"&gt;0",V10:V15)/COUNT(V10:V15),2)</f>
        <v>1</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669" priority="24" operator="between">
      <formula>8</formula>
      <formula>16</formula>
    </cfRule>
    <cfRule type="cellIs" dxfId="668" priority="25" operator="between">
      <formula>4</formula>
      <formula>7.99</formula>
    </cfRule>
    <cfRule type="cellIs" dxfId="667" priority="26" operator="between">
      <formula>1</formula>
      <formula>3.99</formula>
    </cfRule>
  </conditionalFormatting>
  <conditionalFormatting sqref="F10:F14">
    <cfRule type="cellIs" dxfId="666" priority="21" operator="between">
      <formula>11</formula>
      <formula>25</formula>
    </cfRule>
    <cfRule type="cellIs" dxfId="665" priority="22" operator="between">
      <formula>6</formula>
      <formula>10</formula>
    </cfRule>
    <cfRule type="cellIs" dxfId="664" priority="23" operator="between">
      <formula>0</formula>
      <formula>5</formula>
    </cfRule>
  </conditionalFormatting>
  <conditionalFormatting sqref="H10:H15">
    <cfRule type="containsText" dxfId="663" priority="19" operator="containsText" text="Sí">
      <formula>NOT(ISERROR(SEARCH("Sí",H10)))</formula>
    </cfRule>
    <cfRule type="containsText" dxfId="662" priority="20" operator="containsText" text="No">
      <formula>NOT(ISERROR(SEARCH("No",H10)))</formula>
    </cfRule>
  </conditionalFormatting>
  <conditionalFormatting sqref="I10:I15">
    <cfRule type="containsText" dxfId="661" priority="16" operator="containsText" text="Bajo">
      <formula>NOT(ISERROR(SEARCH("Bajo",I10)))</formula>
    </cfRule>
    <cfRule type="containsText" dxfId="660" priority="17" operator="containsText" text="Medio">
      <formula>NOT(ISERROR(SEARCH("Medio",I10)))</formula>
    </cfRule>
    <cfRule type="containsText" dxfId="659" priority="18" operator="containsText" text="Alto">
      <formula>NOT(ISERROR(SEARCH("Alto",I10)))</formula>
    </cfRule>
  </conditionalFormatting>
  <conditionalFormatting sqref="E16">
    <cfRule type="cellIs" dxfId="658" priority="13" operator="between">
      <formula>8</formula>
      <formula>16</formula>
    </cfRule>
    <cfRule type="cellIs" dxfId="657" priority="14" operator="between">
      <formula>4</formula>
      <formula>7.99</formula>
    </cfRule>
    <cfRule type="cellIs" dxfId="656" priority="15" operator="between">
      <formula>1</formula>
      <formula>3.99</formula>
    </cfRule>
  </conditionalFormatting>
  <conditionalFormatting sqref="N10:N15">
    <cfRule type="cellIs" dxfId="655" priority="10" operator="between">
      <formula>8</formula>
      <formula>16</formula>
    </cfRule>
    <cfRule type="cellIs" dxfId="654" priority="11" operator="between">
      <formula>4</formula>
      <formula>7.99</formula>
    </cfRule>
    <cfRule type="cellIs" dxfId="653" priority="12" operator="between">
      <formula>1</formula>
      <formula>3.99</formula>
    </cfRule>
  </conditionalFormatting>
  <conditionalFormatting sqref="N16">
    <cfRule type="cellIs" dxfId="652" priority="7" operator="between">
      <formula>8</formula>
      <formula>16</formula>
    </cfRule>
    <cfRule type="cellIs" dxfId="651" priority="8" operator="between">
      <formula>4</formula>
      <formula>7.99</formula>
    </cfRule>
    <cfRule type="cellIs" dxfId="650" priority="9" operator="between">
      <formula>1</formula>
      <formula>3.99</formula>
    </cfRule>
  </conditionalFormatting>
  <conditionalFormatting sqref="V10:V15">
    <cfRule type="cellIs" dxfId="649" priority="4" operator="between">
      <formula>8</formula>
      <formula>16</formula>
    </cfRule>
    <cfRule type="cellIs" dxfId="648" priority="5" operator="between">
      <formula>4</formula>
      <formula>7.99</formula>
    </cfRule>
    <cfRule type="cellIs" dxfId="647" priority="6" operator="between">
      <formula>1</formula>
      <formula>3.99</formula>
    </cfRule>
  </conditionalFormatting>
  <conditionalFormatting sqref="V16">
    <cfRule type="cellIs" dxfId="646" priority="1" operator="between">
      <formula>8</formula>
      <formula>16</formula>
    </cfRule>
    <cfRule type="cellIs" dxfId="645" priority="2" operator="between">
      <formula>4</formula>
      <formula>7.99</formula>
    </cfRule>
    <cfRule type="cellIs" dxfId="644"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topLeftCell="A11"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2" t="str">
        <f>'2. Contratación (C)'!A12</f>
        <v>C.R7</v>
      </c>
      <c r="D5" s="223"/>
      <c r="E5" s="224" t="str">
        <f>'2. Contratación (C)'!B12</f>
        <v>Incumplimientos o deficiencias en la ejecución del contrato</v>
      </c>
      <c r="F5" s="225"/>
      <c r="G5" s="134" t="str">
        <f>'2. Contratación (C)'!C12</f>
        <v>El contratista incumple las especificaciones del contrato durante su ejecución</v>
      </c>
      <c r="H5" s="39">
        <f>'2. Contratación (C)'!D12</f>
        <v>0</v>
      </c>
      <c r="I5" s="52">
        <f>'2. Contratación (C)'!E12</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156" x14ac:dyDescent="0.2">
      <c r="A10" s="136" t="s">
        <v>504</v>
      </c>
      <c r="B10" s="95" t="s">
        <v>718</v>
      </c>
      <c r="C10" s="112">
        <v>2</v>
      </c>
      <c r="D10" s="112">
        <v>2</v>
      </c>
      <c r="E10" s="118">
        <f>C10*D10</f>
        <v>4</v>
      </c>
      <c r="F10" s="136" t="s">
        <v>510</v>
      </c>
      <c r="G10" s="82" t="s">
        <v>759</v>
      </c>
      <c r="H10" s="113" t="s">
        <v>36</v>
      </c>
      <c r="I10" s="113" t="s">
        <v>37</v>
      </c>
      <c r="J10" s="112">
        <v>-1</v>
      </c>
      <c r="K10" s="112">
        <v>-1</v>
      </c>
      <c r="L10" s="135">
        <f t="shared" ref="L10:M14"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120" x14ac:dyDescent="0.2">
      <c r="A11" s="136" t="s">
        <v>505</v>
      </c>
      <c r="B11" s="89" t="s">
        <v>719</v>
      </c>
      <c r="C11" s="112">
        <v>2</v>
      </c>
      <c r="D11" s="112">
        <v>2</v>
      </c>
      <c r="E11" s="118">
        <f t="shared" ref="E11:E14" si="1">C11*D11</f>
        <v>4</v>
      </c>
      <c r="F11" s="136" t="s">
        <v>511</v>
      </c>
      <c r="G11" s="82" t="s">
        <v>760</v>
      </c>
      <c r="H11" s="113" t="s">
        <v>36</v>
      </c>
      <c r="I11" s="113" t="s">
        <v>37</v>
      </c>
      <c r="J11" s="112">
        <v>-1</v>
      </c>
      <c r="K11" s="112">
        <v>-1</v>
      </c>
      <c r="L11" s="135">
        <f t="shared" si="0"/>
        <v>1</v>
      </c>
      <c r="M11" s="135">
        <f t="shared" si="0"/>
        <v>1</v>
      </c>
      <c r="N11" s="118">
        <f t="shared" ref="N11:N14" si="2">L11*M11</f>
        <v>1</v>
      </c>
      <c r="O11" s="115"/>
      <c r="P11" s="115"/>
      <c r="Q11" s="115"/>
      <c r="R11" s="112"/>
      <c r="S11" s="112"/>
      <c r="T11" s="135">
        <f t="shared" ref="T11:T14" si="3">IF(ISNUMBER($L11),IF($L11+R11&gt;1,$L11+R11,1),"")</f>
        <v>1</v>
      </c>
      <c r="U11" s="135">
        <f t="shared" ref="U11:U14" si="4">IF(ISNUMBER($M11),IF($M11+S11&gt;1,$M11+S11,1),"")</f>
        <v>1</v>
      </c>
      <c r="V11" s="118">
        <f t="shared" ref="V11:V14" si="5">T11*U11</f>
        <v>1</v>
      </c>
    </row>
    <row r="12" spans="1:22" ht="96" x14ac:dyDescent="0.2">
      <c r="A12" s="136" t="s">
        <v>506</v>
      </c>
      <c r="B12" s="83" t="s">
        <v>252</v>
      </c>
      <c r="C12" s="112">
        <v>1</v>
      </c>
      <c r="D12" s="112">
        <v>1</v>
      </c>
      <c r="E12" s="118">
        <f t="shared" si="1"/>
        <v>1</v>
      </c>
      <c r="F12" s="136" t="s">
        <v>512</v>
      </c>
      <c r="G12" s="82" t="s">
        <v>761</v>
      </c>
      <c r="H12" s="113" t="s">
        <v>36</v>
      </c>
      <c r="I12" s="113" t="s">
        <v>37</v>
      </c>
      <c r="J12" s="112">
        <v>-1</v>
      </c>
      <c r="K12" s="112">
        <v>-1</v>
      </c>
      <c r="L12" s="135">
        <f t="shared" si="0"/>
        <v>1</v>
      </c>
      <c r="M12" s="135">
        <f t="shared" si="0"/>
        <v>1</v>
      </c>
      <c r="N12" s="118">
        <f t="shared" si="2"/>
        <v>1</v>
      </c>
      <c r="O12" s="115"/>
      <c r="P12" s="115"/>
      <c r="Q12" s="115"/>
      <c r="R12" s="112"/>
      <c r="S12" s="112"/>
      <c r="T12" s="135">
        <f t="shared" si="3"/>
        <v>1</v>
      </c>
      <c r="U12" s="135">
        <f t="shared" si="4"/>
        <v>1</v>
      </c>
      <c r="V12" s="118">
        <f t="shared" si="5"/>
        <v>1</v>
      </c>
    </row>
    <row r="13" spans="1:22" ht="60" x14ac:dyDescent="0.2">
      <c r="A13" s="136" t="s">
        <v>507</v>
      </c>
      <c r="B13" s="79" t="s">
        <v>177</v>
      </c>
      <c r="C13" s="112">
        <v>2</v>
      </c>
      <c r="D13" s="112">
        <v>1</v>
      </c>
      <c r="E13" s="118">
        <f t="shared" si="1"/>
        <v>2</v>
      </c>
      <c r="F13" s="136" t="s">
        <v>513</v>
      </c>
      <c r="G13" s="82" t="s">
        <v>762</v>
      </c>
      <c r="H13" s="113" t="s">
        <v>36</v>
      </c>
      <c r="I13" s="113" t="s">
        <v>37</v>
      </c>
      <c r="J13" s="112">
        <v>-1</v>
      </c>
      <c r="K13" s="112">
        <v>-1</v>
      </c>
      <c r="L13" s="135">
        <f t="shared" si="0"/>
        <v>1</v>
      </c>
      <c r="M13" s="135">
        <f t="shared" si="0"/>
        <v>1</v>
      </c>
      <c r="N13" s="118">
        <f t="shared" si="2"/>
        <v>1</v>
      </c>
      <c r="O13" s="115"/>
      <c r="P13" s="115"/>
      <c r="Q13" s="115"/>
      <c r="R13" s="112"/>
      <c r="S13" s="112"/>
      <c r="T13" s="135">
        <f t="shared" si="3"/>
        <v>1</v>
      </c>
      <c r="U13" s="135">
        <f t="shared" si="4"/>
        <v>1</v>
      </c>
      <c r="V13" s="118">
        <f t="shared" si="5"/>
        <v>1</v>
      </c>
    </row>
    <row r="14" spans="1:22" ht="72" customHeight="1" x14ac:dyDescent="0.2">
      <c r="A14" s="113" t="s">
        <v>508</v>
      </c>
      <c r="B14" s="114" t="s">
        <v>335</v>
      </c>
      <c r="C14" s="113"/>
      <c r="D14" s="113"/>
      <c r="E14" s="118">
        <f t="shared" si="1"/>
        <v>0</v>
      </c>
      <c r="F14" s="113" t="s">
        <v>509</v>
      </c>
      <c r="G14" s="114" t="s">
        <v>77</v>
      </c>
      <c r="H14" s="113"/>
      <c r="I14" s="113"/>
      <c r="J14" s="113"/>
      <c r="K14" s="113"/>
      <c r="L14" s="135" t="str">
        <f t="shared" si="0"/>
        <v/>
      </c>
      <c r="M14" s="135" t="str">
        <f t="shared" si="0"/>
        <v/>
      </c>
      <c r="N14" s="118" t="e">
        <f t="shared" si="2"/>
        <v>#VALUE!</v>
      </c>
      <c r="O14" s="114" t="s">
        <v>77</v>
      </c>
      <c r="P14" s="116"/>
      <c r="Q14" s="116"/>
      <c r="R14" s="113"/>
      <c r="S14" s="113"/>
      <c r="T14" s="135" t="str">
        <f t="shared" si="3"/>
        <v/>
      </c>
      <c r="U14" s="135" t="str">
        <f t="shared" si="4"/>
        <v/>
      </c>
      <c r="V14" s="118" t="e">
        <f t="shared" si="5"/>
        <v>#VALUE!</v>
      </c>
    </row>
    <row r="15" spans="1:22" ht="48" customHeight="1" x14ac:dyDescent="0.2">
      <c r="D15" s="124" t="s">
        <v>208</v>
      </c>
      <c r="E15" s="117">
        <f>ROUND(SUM(E10:E14)/COUNT(C10:C14),2)</f>
        <v>2.75</v>
      </c>
      <c r="M15" s="124" t="s">
        <v>209</v>
      </c>
      <c r="N15" s="117">
        <f>ROUND(SUMIF(N10:N14,"&gt;0",N10:N14)/COUNT(N10:N14),2)</f>
        <v>1</v>
      </c>
      <c r="U15" s="124" t="s">
        <v>210</v>
      </c>
      <c r="V15" s="117">
        <f>ROUND(SUMIF(V10:V14,"&gt;0",V10:V14)/COUNT(V10:V14),2)</f>
        <v>1</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643" priority="24" operator="between">
      <formula>8</formula>
      <formula>16</formula>
    </cfRule>
    <cfRule type="cellIs" dxfId="642" priority="25" operator="between">
      <formula>4</formula>
      <formula>7.99</formula>
    </cfRule>
    <cfRule type="cellIs" dxfId="641" priority="26" operator="between">
      <formula>1</formula>
      <formula>3.99</formula>
    </cfRule>
  </conditionalFormatting>
  <conditionalFormatting sqref="F10:F13">
    <cfRule type="cellIs" dxfId="640" priority="21" operator="between">
      <formula>11</formula>
      <formula>25</formula>
    </cfRule>
    <cfRule type="cellIs" dxfId="639" priority="22" operator="between">
      <formula>6</formula>
      <formula>10</formula>
    </cfRule>
    <cfRule type="cellIs" dxfId="638" priority="23" operator="between">
      <formula>0</formula>
      <formula>5</formula>
    </cfRule>
  </conditionalFormatting>
  <conditionalFormatting sqref="H10:H14">
    <cfRule type="containsText" dxfId="637" priority="19" operator="containsText" text="Sí">
      <formula>NOT(ISERROR(SEARCH("Sí",H10)))</formula>
    </cfRule>
    <cfRule type="containsText" dxfId="636" priority="20" operator="containsText" text="No">
      <formula>NOT(ISERROR(SEARCH("No",H10)))</formula>
    </cfRule>
  </conditionalFormatting>
  <conditionalFormatting sqref="I10:I14">
    <cfRule type="containsText" dxfId="635" priority="16" operator="containsText" text="Bajo">
      <formula>NOT(ISERROR(SEARCH("Bajo",I10)))</formula>
    </cfRule>
    <cfRule type="containsText" dxfId="634" priority="17" operator="containsText" text="Medio">
      <formula>NOT(ISERROR(SEARCH("Medio",I10)))</formula>
    </cfRule>
    <cfRule type="containsText" dxfId="633" priority="18" operator="containsText" text="Alto">
      <formula>NOT(ISERROR(SEARCH("Alto",I10)))</formula>
    </cfRule>
  </conditionalFormatting>
  <conditionalFormatting sqref="E15">
    <cfRule type="cellIs" dxfId="632" priority="13" operator="between">
      <formula>8</formula>
      <formula>16</formula>
    </cfRule>
    <cfRule type="cellIs" dxfId="631" priority="14" operator="between">
      <formula>4</formula>
      <formula>7.99</formula>
    </cfRule>
    <cfRule type="cellIs" dxfId="630" priority="15" operator="between">
      <formula>1</formula>
      <formula>3.99</formula>
    </cfRule>
  </conditionalFormatting>
  <conditionalFormatting sqref="N15">
    <cfRule type="cellIs" dxfId="629" priority="7" operator="between">
      <formula>8</formula>
      <formula>16</formula>
    </cfRule>
    <cfRule type="cellIs" dxfId="628" priority="8" operator="between">
      <formula>4</formula>
      <formula>7.99</formula>
    </cfRule>
    <cfRule type="cellIs" dxfId="627" priority="9" operator="between">
      <formula>1</formula>
      <formula>3.99</formula>
    </cfRule>
  </conditionalFormatting>
  <conditionalFormatting sqref="V15">
    <cfRule type="cellIs" dxfId="626" priority="1" operator="between">
      <formula>8</formula>
      <formula>16</formula>
    </cfRule>
    <cfRule type="cellIs" dxfId="625" priority="2" operator="between">
      <formula>4</formula>
      <formula>7.99</formula>
    </cfRule>
    <cfRule type="cellIs" dxfId="624"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Q604"/>
  <sheetViews>
    <sheetView topLeftCell="A4" zoomScaleNormal="100" zoomScalePageLayoutView="125" workbookViewId="0">
      <selection activeCell="A12" sqref="A12"/>
    </sheetView>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4" t="s">
        <v>269</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201" t="s">
        <v>27</v>
      </c>
      <c r="B5" s="202"/>
      <c r="C5" s="202"/>
      <c r="D5" s="202"/>
      <c r="E5" s="203"/>
      <c r="F5" s="201" t="s">
        <v>270</v>
      </c>
      <c r="G5" s="203"/>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4" t="s">
        <v>28</v>
      </c>
      <c r="B6" s="124" t="s">
        <v>29</v>
      </c>
      <c r="C6" s="124" t="s">
        <v>30</v>
      </c>
      <c r="D6" s="131" t="s">
        <v>309</v>
      </c>
      <c r="E6" s="141" t="s">
        <v>58</v>
      </c>
      <c r="F6" s="124" t="s">
        <v>267</v>
      </c>
      <c r="G6" s="124" t="s">
        <v>268</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0" t="s">
        <v>664</v>
      </c>
      <c r="B7" s="85" t="s">
        <v>31</v>
      </c>
      <c r="C7" s="26" t="s">
        <v>223</v>
      </c>
      <c r="D7" s="130" t="s">
        <v>722</v>
      </c>
      <c r="E7" s="130"/>
      <c r="F7" s="117">
        <f xml:space="preserve"> S.R1!N16</f>
        <v>1.2</v>
      </c>
      <c r="G7" s="117">
        <f>S.R1!V16</f>
        <v>1.2</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0" t="s">
        <v>665</v>
      </c>
      <c r="B8" s="26" t="s">
        <v>32</v>
      </c>
      <c r="C8" s="26" t="s">
        <v>60</v>
      </c>
      <c r="D8" s="130"/>
      <c r="E8" s="130"/>
      <c r="F8" s="117">
        <f>S.R2!N12</f>
        <v>1</v>
      </c>
      <c r="G8" s="117">
        <f>S.R2!V12</f>
        <v>1</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0" t="s">
        <v>666</v>
      </c>
      <c r="B9" s="27" t="s">
        <v>122</v>
      </c>
      <c r="C9" s="28" t="s">
        <v>167</v>
      </c>
      <c r="D9" s="130"/>
      <c r="E9" s="130"/>
      <c r="F9" s="117">
        <f>S.R3!N12</f>
        <v>1</v>
      </c>
      <c r="G9" s="117">
        <f>S.R3!V12</f>
        <v>1</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0" t="s">
        <v>667</v>
      </c>
      <c r="B10" s="28" t="s">
        <v>170</v>
      </c>
      <c r="C10" s="28" t="s">
        <v>171</v>
      </c>
      <c r="D10" s="130"/>
      <c r="E10" s="130"/>
      <c r="F10" s="117">
        <f>S.R4!N13</f>
        <v>1</v>
      </c>
      <c r="G10" s="117">
        <f>S.R4!V13</f>
        <v>1</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0" t="s">
        <v>668</v>
      </c>
      <c r="B11" s="27" t="s">
        <v>33</v>
      </c>
      <c r="C11" s="28" t="s">
        <v>123</v>
      </c>
      <c r="D11" s="130"/>
      <c r="E11" s="130"/>
      <c r="F11" s="117">
        <f>S.R5!N15</f>
        <v>2.5</v>
      </c>
      <c r="G11" s="117">
        <f>S.R5!V15</f>
        <v>2.5</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0" t="s">
        <v>669</v>
      </c>
      <c r="B12" s="28" t="s">
        <v>61</v>
      </c>
      <c r="C12" s="28" t="s">
        <v>76</v>
      </c>
      <c r="D12" s="130"/>
      <c r="E12" s="130"/>
      <c r="F12" s="117">
        <f>S.R6!N15</f>
        <v>2.2000000000000002</v>
      </c>
      <c r="G12" s="117">
        <f>S.R6!V15</f>
        <v>2.2000000000000002</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0" t="s">
        <v>670</v>
      </c>
      <c r="B13" s="27" t="s">
        <v>34</v>
      </c>
      <c r="C13" s="28" t="s">
        <v>124</v>
      </c>
      <c r="D13" s="130"/>
      <c r="E13" s="130"/>
      <c r="F13" s="117">
        <f>S.R7!N13</f>
        <v>2</v>
      </c>
      <c r="G13" s="117">
        <f>S.R7!V13</f>
        <v>2</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0" t="s">
        <v>671</v>
      </c>
      <c r="B14" s="27" t="s">
        <v>81</v>
      </c>
      <c r="C14" s="143" t="s">
        <v>254</v>
      </c>
      <c r="D14" s="130"/>
      <c r="E14" s="130"/>
      <c r="F14" s="117">
        <f>S.R8!N13</f>
        <v>1</v>
      </c>
      <c r="G14" s="117">
        <f>S.R8!V13</f>
        <v>1</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0" t="s">
        <v>672</v>
      </c>
      <c r="B15" s="27" t="s">
        <v>35</v>
      </c>
      <c r="C15" s="142" t="s">
        <v>261</v>
      </c>
      <c r="D15" s="130"/>
      <c r="E15" s="130"/>
      <c r="F15" s="117">
        <f>S.R9!N16</f>
        <v>1.2</v>
      </c>
      <c r="G15" s="117">
        <f>S.R9!V16</f>
        <v>1.2</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9"/>
      <c r="B16" s="19"/>
      <c r="C16" s="19"/>
      <c r="D16" s="19"/>
      <c r="E16" s="154" t="s">
        <v>314</v>
      </c>
      <c r="F16" s="117">
        <f>ROUND(SUM(F7:F15)/COUNT(F7:F15),2)</f>
        <v>1.46</v>
      </c>
      <c r="G16" s="117">
        <f>ROUND(SUM(G7:G15)/COUNT(G7:G15),2)</f>
        <v>1.46</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s="31" customFormat="1" ht="12.75" x14ac:dyDescent="0.2">
      <c r="A17" s="29"/>
      <c r="B17" s="19"/>
      <c r="C17" s="19"/>
      <c r="D17" s="19"/>
      <c r="E17" s="19"/>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x14ac:dyDescent="0.25">
      <c r="A37" s="32"/>
      <c r="B37" s="33"/>
      <c r="C37" s="33"/>
      <c r="D37" s="33"/>
      <c r="E37" s="33"/>
    </row>
    <row r="38" spans="1:43" s="31" customFormat="1" x14ac:dyDescent="0.25">
      <c r="A38" s="32"/>
      <c r="B38" s="33"/>
      <c r="C38" s="33"/>
      <c r="D38" s="33"/>
      <c r="E38" s="33"/>
    </row>
    <row r="39" spans="1:43" s="31" customFormat="1" x14ac:dyDescent="0.25">
      <c r="A39" s="32"/>
      <c r="B39" s="33"/>
      <c r="C39" s="33"/>
      <c r="D39" s="33"/>
      <c r="E39" s="33"/>
    </row>
    <row r="40" spans="1:43" s="31" customFormat="1" hidden="1" x14ac:dyDescent="0.25">
      <c r="A40" s="32"/>
      <c r="B40" s="33"/>
      <c r="C40" s="33"/>
      <c r="D40" s="33"/>
      <c r="E40" s="33"/>
    </row>
    <row r="41" spans="1:43" s="31" customFormat="1" hidden="1" x14ac:dyDescent="0.25">
      <c r="A41" s="32"/>
      <c r="B41" s="33"/>
      <c r="C41" s="33"/>
      <c r="D41" s="33"/>
      <c r="E41" s="33"/>
    </row>
    <row r="42" spans="1:43" s="31" customFormat="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sheetData>
  <mergeCells count="2">
    <mergeCell ref="A5:E5"/>
    <mergeCell ref="F5:G5"/>
  </mergeCells>
  <conditionalFormatting sqref="F7 F16">
    <cfRule type="cellIs" dxfId="1105" priority="58" operator="between">
      <formula>8</formula>
      <formula>16</formula>
    </cfRule>
    <cfRule type="cellIs" dxfId="1104" priority="59" operator="between">
      <formula>4</formula>
      <formula>7.99</formula>
    </cfRule>
    <cfRule type="cellIs" dxfId="1103" priority="60" operator="between">
      <formula>1</formula>
      <formula>3.99</formula>
    </cfRule>
  </conditionalFormatting>
  <conditionalFormatting sqref="G7">
    <cfRule type="cellIs" dxfId="1102" priority="55" operator="between">
      <formula>8</formula>
      <formula>16</formula>
    </cfRule>
    <cfRule type="cellIs" dxfId="1101" priority="56" operator="between">
      <formula>4</formula>
      <formula>7.99</formula>
    </cfRule>
    <cfRule type="cellIs" dxfId="1100" priority="57" operator="between">
      <formula>1</formula>
      <formula>3.99</formula>
    </cfRule>
  </conditionalFormatting>
  <conditionalFormatting sqref="F8">
    <cfRule type="cellIs" dxfId="1099" priority="52" operator="between">
      <formula>8</formula>
      <formula>16</formula>
    </cfRule>
    <cfRule type="cellIs" dxfId="1098" priority="53" operator="between">
      <formula>4</formula>
      <formula>7.99</formula>
    </cfRule>
    <cfRule type="cellIs" dxfId="1097" priority="54" operator="between">
      <formula>1</formula>
      <formula>3.99</formula>
    </cfRule>
  </conditionalFormatting>
  <conditionalFormatting sqref="G8">
    <cfRule type="cellIs" dxfId="1096" priority="49" operator="between">
      <formula>8</formula>
      <formula>16</formula>
    </cfRule>
    <cfRule type="cellIs" dxfId="1095" priority="50" operator="between">
      <formula>4</formula>
      <formula>7.99</formula>
    </cfRule>
    <cfRule type="cellIs" dxfId="1094" priority="51" operator="between">
      <formula>1</formula>
      <formula>3.99</formula>
    </cfRule>
  </conditionalFormatting>
  <conditionalFormatting sqref="F9">
    <cfRule type="cellIs" dxfId="1093" priority="46" operator="between">
      <formula>8</formula>
      <formula>16</formula>
    </cfRule>
    <cfRule type="cellIs" dxfId="1092" priority="47" operator="between">
      <formula>4</formula>
      <formula>7.99</formula>
    </cfRule>
    <cfRule type="cellIs" dxfId="1091" priority="48" operator="between">
      <formula>1</formula>
      <formula>3.99</formula>
    </cfRule>
  </conditionalFormatting>
  <conditionalFormatting sqref="G9">
    <cfRule type="cellIs" dxfId="1090" priority="43" operator="between">
      <formula>8</formula>
      <formula>16</formula>
    </cfRule>
    <cfRule type="cellIs" dxfId="1089" priority="44" operator="between">
      <formula>4</formula>
      <formula>7.99</formula>
    </cfRule>
    <cfRule type="cellIs" dxfId="1088" priority="45" operator="between">
      <formula>1</formula>
      <formula>3.99</formula>
    </cfRule>
  </conditionalFormatting>
  <conditionalFormatting sqref="F10">
    <cfRule type="cellIs" dxfId="1087" priority="40" operator="between">
      <formula>8</formula>
      <formula>16</formula>
    </cfRule>
    <cfRule type="cellIs" dxfId="1086" priority="41" operator="between">
      <formula>4</formula>
      <formula>7.99</formula>
    </cfRule>
    <cfRule type="cellIs" dxfId="1085" priority="42" operator="between">
      <formula>1</formula>
      <formula>3.99</formula>
    </cfRule>
  </conditionalFormatting>
  <conditionalFormatting sqref="G10">
    <cfRule type="cellIs" dxfId="1084" priority="37" operator="between">
      <formula>8</formula>
      <formula>16</formula>
    </cfRule>
    <cfRule type="cellIs" dxfId="1083" priority="38" operator="between">
      <formula>4</formula>
      <formula>7.99</formula>
    </cfRule>
    <cfRule type="cellIs" dxfId="1082" priority="39" operator="between">
      <formula>1</formula>
      <formula>3.99</formula>
    </cfRule>
  </conditionalFormatting>
  <conditionalFormatting sqref="F11">
    <cfRule type="cellIs" dxfId="1081" priority="34" operator="between">
      <formula>8</formula>
      <formula>16</formula>
    </cfRule>
    <cfRule type="cellIs" dxfId="1080" priority="35" operator="between">
      <formula>4</formula>
      <formula>7.99</formula>
    </cfRule>
    <cfRule type="cellIs" dxfId="1079" priority="36" operator="between">
      <formula>1</formula>
      <formula>3.99</formula>
    </cfRule>
  </conditionalFormatting>
  <conditionalFormatting sqref="G11">
    <cfRule type="cellIs" dxfId="1078" priority="31" operator="between">
      <formula>8</formula>
      <formula>16</formula>
    </cfRule>
    <cfRule type="cellIs" dxfId="1077" priority="32" operator="between">
      <formula>4</formula>
      <formula>7.99</formula>
    </cfRule>
    <cfRule type="cellIs" dxfId="1076" priority="33" operator="between">
      <formula>1</formula>
      <formula>3.99</formula>
    </cfRule>
  </conditionalFormatting>
  <conditionalFormatting sqref="F12">
    <cfRule type="cellIs" dxfId="1075" priority="28" operator="between">
      <formula>8</formula>
      <formula>16</formula>
    </cfRule>
    <cfRule type="cellIs" dxfId="1074" priority="29" operator="between">
      <formula>4</formula>
      <formula>7.99</formula>
    </cfRule>
    <cfRule type="cellIs" dxfId="1073" priority="30" operator="between">
      <formula>1</formula>
      <formula>3.99</formula>
    </cfRule>
  </conditionalFormatting>
  <conditionalFormatting sqref="G12">
    <cfRule type="cellIs" dxfId="1072" priority="25" operator="between">
      <formula>8</formula>
      <formula>16</formula>
    </cfRule>
    <cfRule type="cellIs" dxfId="1071" priority="26" operator="between">
      <formula>4</formula>
      <formula>7.99</formula>
    </cfRule>
    <cfRule type="cellIs" dxfId="1070" priority="27" operator="between">
      <formula>1</formula>
      <formula>3.99</formula>
    </cfRule>
  </conditionalFormatting>
  <conditionalFormatting sqref="F13">
    <cfRule type="cellIs" dxfId="1069" priority="22" operator="between">
      <formula>8</formula>
      <formula>16</formula>
    </cfRule>
    <cfRule type="cellIs" dxfId="1068" priority="23" operator="between">
      <formula>4</formula>
      <formula>7.99</formula>
    </cfRule>
    <cfRule type="cellIs" dxfId="1067" priority="24" operator="between">
      <formula>1</formula>
      <formula>3.99</formula>
    </cfRule>
  </conditionalFormatting>
  <conditionalFormatting sqref="G13">
    <cfRule type="cellIs" dxfId="1066" priority="19" operator="between">
      <formula>8</formula>
      <formula>16</formula>
    </cfRule>
    <cfRule type="cellIs" dxfId="1065" priority="20" operator="between">
      <formula>4</formula>
      <formula>7.99</formula>
    </cfRule>
    <cfRule type="cellIs" dxfId="1064" priority="21" operator="between">
      <formula>1</formula>
      <formula>3.99</formula>
    </cfRule>
  </conditionalFormatting>
  <conditionalFormatting sqref="F14">
    <cfRule type="cellIs" dxfId="1063" priority="16" operator="between">
      <formula>8</formula>
      <formula>16</formula>
    </cfRule>
    <cfRule type="cellIs" dxfId="1062" priority="17" operator="between">
      <formula>4</formula>
      <formula>7.99</formula>
    </cfRule>
    <cfRule type="cellIs" dxfId="1061" priority="18" operator="between">
      <formula>1</formula>
      <formula>3.99</formula>
    </cfRule>
  </conditionalFormatting>
  <conditionalFormatting sqref="G14">
    <cfRule type="cellIs" dxfId="1060" priority="13" operator="between">
      <formula>8</formula>
      <formula>16</formula>
    </cfRule>
    <cfRule type="cellIs" dxfId="1059" priority="14" operator="between">
      <formula>4</formula>
      <formula>7.99</formula>
    </cfRule>
    <cfRule type="cellIs" dxfId="1058" priority="15" operator="between">
      <formula>1</formula>
      <formula>3.99</formula>
    </cfRule>
  </conditionalFormatting>
  <conditionalFormatting sqref="F15">
    <cfRule type="cellIs" dxfId="1057" priority="10" operator="between">
      <formula>8</formula>
      <formula>16</formula>
    </cfRule>
    <cfRule type="cellIs" dxfId="1056" priority="11" operator="between">
      <formula>4</formula>
      <formula>7.99</formula>
    </cfRule>
    <cfRule type="cellIs" dxfId="1055" priority="12" operator="between">
      <formula>1</formula>
      <formula>3.99</formula>
    </cfRule>
  </conditionalFormatting>
  <conditionalFormatting sqref="G15">
    <cfRule type="cellIs" dxfId="1054" priority="7" operator="between">
      <formula>8</formula>
      <formula>16</formula>
    </cfRule>
    <cfRule type="cellIs" dxfId="1053" priority="8" operator="between">
      <formula>4</formula>
      <formula>7.99</formula>
    </cfRule>
    <cfRule type="cellIs" dxfId="1052" priority="9" operator="between">
      <formula>1</formula>
      <formula>3.99</formula>
    </cfRule>
  </conditionalFormatting>
  <conditionalFormatting sqref="G16">
    <cfRule type="cellIs" dxfId="1051" priority="4" operator="between">
      <formula>8</formula>
      <formula>16</formula>
    </cfRule>
    <cfRule type="cellIs" dxfId="1050" priority="5" operator="between">
      <formula>4</formula>
      <formula>7.99</formula>
    </cfRule>
    <cfRule type="cellIs" dxfId="1049" priority="6" operator="between">
      <formula>1</formula>
      <formula>3.99</formula>
    </cfRule>
  </conditionalFormatting>
  <pageMargins left="0.70866141732283472" right="0.70866141732283472" top="0.74803149606299213" bottom="0.74803149606299213" header="0.31496062992125984" footer="0.31496062992125984"/>
  <pageSetup paperSize="8" scale="92"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topLeftCell="A11"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2" t="str">
        <f>'2. Contratación (C)'!A13</f>
        <v>C.R8</v>
      </c>
      <c r="D5" s="223"/>
      <c r="E5" s="224" t="str">
        <f>'2. Contratación (C)'!B13</f>
        <v xml:space="preserve">Falsedad documental </v>
      </c>
      <c r="F5" s="225"/>
      <c r="G5" s="134" t="str">
        <f>'2. Contratación (C)'!C13</f>
        <v>El licitador incurre en falsedad para poder acceder al procedimiento de licitación y/o se aprecia falsedad en la documentación presentada para obtener el pago del precio.</v>
      </c>
      <c r="H5" s="39">
        <f>'2. Contratación (C)'!D13</f>
        <v>0</v>
      </c>
      <c r="I5" s="52">
        <f>'2. Contratación (C)'!E13</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84" x14ac:dyDescent="0.2">
      <c r="A10" s="136" t="s">
        <v>514</v>
      </c>
      <c r="B10" s="96" t="s">
        <v>720</v>
      </c>
      <c r="C10" s="112">
        <v>2</v>
      </c>
      <c r="D10" s="112">
        <v>2</v>
      </c>
      <c r="E10" s="118">
        <f>C10*D10</f>
        <v>4</v>
      </c>
      <c r="F10" s="136" t="s">
        <v>518</v>
      </c>
      <c r="G10" s="76" t="s">
        <v>729</v>
      </c>
      <c r="H10" s="113" t="s">
        <v>36</v>
      </c>
      <c r="I10" s="113" t="s">
        <v>37</v>
      </c>
      <c r="J10" s="112">
        <v>-1</v>
      </c>
      <c r="K10" s="112">
        <v>-1</v>
      </c>
      <c r="L10" s="135">
        <f t="shared" ref="L10:M13"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180" x14ac:dyDescent="0.2">
      <c r="A11" s="136" t="s">
        <v>515</v>
      </c>
      <c r="B11" s="95" t="s">
        <v>721</v>
      </c>
      <c r="C11" s="112">
        <v>2</v>
      </c>
      <c r="D11" s="112">
        <v>2</v>
      </c>
      <c r="E11" s="118">
        <f t="shared" ref="E11:E13" si="1">C11*D11</f>
        <v>4</v>
      </c>
      <c r="F11" s="136" t="s">
        <v>519</v>
      </c>
      <c r="G11" s="80" t="s">
        <v>730</v>
      </c>
      <c r="H11" s="113" t="s">
        <v>36</v>
      </c>
      <c r="I11" s="113" t="s">
        <v>37</v>
      </c>
      <c r="J11" s="112">
        <v>-1</v>
      </c>
      <c r="K11" s="112">
        <v>-1</v>
      </c>
      <c r="L11" s="135">
        <f t="shared" si="0"/>
        <v>1</v>
      </c>
      <c r="M11" s="135">
        <f t="shared" si="0"/>
        <v>1</v>
      </c>
      <c r="N11" s="118">
        <f t="shared" ref="N11:N13" si="2">L11*M11</f>
        <v>1</v>
      </c>
      <c r="O11" s="115"/>
      <c r="P11" s="115"/>
      <c r="Q11" s="115"/>
      <c r="R11" s="112"/>
      <c r="S11" s="112"/>
      <c r="T11" s="135">
        <f t="shared" ref="T11:T13" si="3">IF(ISNUMBER($L11),IF($L11+R11&gt;1,$L11+R11,1),"")</f>
        <v>1</v>
      </c>
      <c r="U11" s="135">
        <f t="shared" ref="U11:U13" si="4">IF(ISNUMBER($M11),IF($M11+S11&gt;1,$M11+S11,1),"")</f>
        <v>1</v>
      </c>
      <c r="V11" s="118">
        <f t="shared" ref="V11:V13" si="5">T11*U11</f>
        <v>1</v>
      </c>
    </row>
    <row r="12" spans="1:22" ht="120" x14ac:dyDescent="0.2">
      <c r="A12" s="136" t="s">
        <v>516</v>
      </c>
      <c r="B12" s="83" t="s">
        <v>201</v>
      </c>
      <c r="C12" s="112">
        <v>1</v>
      </c>
      <c r="D12" s="112">
        <v>1</v>
      </c>
      <c r="E12" s="118">
        <f t="shared" si="1"/>
        <v>1</v>
      </c>
      <c r="F12" s="136" t="s">
        <v>520</v>
      </c>
      <c r="G12" s="80" t="s">
        <v>763</v>
      </c>
      <c r="H12" s="113" t="s">
        <v>36</v>
      </c>
      <c r="I12" s="113" t="s">
        <v>37</v>
      </c>
      <c r="J12" s="112">
        <v>-1</v>
      </c>
      <c r="K12" s="112">
        <v>-1</v>
      </c>
      <c r="L12" s="135">
        <f t="shared" si="0"/>
        <v>1</v>
      </c>
      <c r="M12" s="135">
        <f t="shared" si="0"/>
        <v>1</v>
      </c>
      <c r="N12" s="118">
        <f t="shared" si="2"/>
        <v>1</v>
      </c>
      <c r="O12" s="115"/>
      <c r="P12" s="115"/>
      <c r="Q12" s="115"/>
      <c r="R12" s="112"/>
      <c r="S12" s="112"/>
      <c r="T12" s="135">
        <f t="shared" si="3"/>
        <v>1</v>
      </c>
      <c r="U12" s="135">
        <f t="shared" si="4"/>
        <v>1</v>
      </c>
      <c r="V12" s="118">
        <f t="shared" si="5"/>
        <v>1</v>
      </c>
    </row>
    <row r="13" spans="1:22" ht="72" customHeight="1" x14ac:dyDescent="0.2">
      <c r="A13" s="113" t="s">
        <v>517</v>
      </c>
      <c r="B13" s="114" t="s">
        <v>335</v>
      </c>
      <c r="C13" s="113"/>
      <c r="D13" s="113"/>
      <c r="E13" s="118">
        <f t="shared" si="1"/>
        <v>0</v>
      </c>
      <c r="F13" s="113" t="s">
        <v>521</v>
      </c>
      <c r="G13" s="114" t="s">
        <v>77</v>
      </c>
      <c r="H13" s="113"/>
      <c r="I13" s="113"/>
      <c r="J13" s="113"/>
      <c r="K13" s="113"/>
      <c r="L13" s="135" t="str">
        <f t="shared" si="0"/>
        <v/>
      </c>
      <c r="M13" s="135" t="str">
        <f t="shared" si="0"/>
        <v/>
      </c>
      <c r="N13" s="118" t="e">
        <f t="shared" si="2"/>
        <v>#VALUE!</v>
      </c>
      <c r="O13" s="114" t="s">
        <v>77</v>
      </c>
      <c r="P13" s="116"/>
      <c r="Q13" s="116"/>
      <c r="R13" s="113"/>
      <c r="S13" s="113"/>
      <c r="T13" s="135" t="str">
        <f t="shared" si="3"/>
        <v/>
      </c>
      <c r="U13" s="135" t="str">
        <f t="shared" si="4"/>
        <v/>
      </c>
      <c r="V13" s="118" t="e">
        <f t="shared" si="5"/>
        <v>#VALUE!</v>
      </c>
    </row>
    <row r="14" spans="1:22" ht="48" customHeight="1" x14ac:dyDescent="0.2">
      <c r="D14" s="124" t="s">
        <v>208</v>
      </c>
      <c r="E14" s="117">
        <f>ROUND(SUM(E10:E13)/COUNT(C10:C13),2)</f>
        <v>3</v>
      </c>
      <c r="M14" s="124" t="s">
        <v>209</v>
      </c>
      <c r="N14" s="117">
        <f>ROUND(SUMIF(N10:N13,"&gt;0",N10:N13)/COUNT(N10:N13),2)</f>
        <v>1</v>
      </c>
      <c r="U14" s="124" t="s">
        <v>210</v>
      </c>
      <c r="V14" s="117">
        <f>ROUND(SUMIF(V10:V13,"&gt;0",V10:V13)/COUNT(V10:V13),2)</f>
        <v>1</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623" priority="24" operator="between">
      <formula>8</formula>
      <formula>16</formula>
    </cfRule>
    <cfRule type="cellIs" dxfId="622" priority="25" operator="between">
      <formula>4</formula>
      <formula>7.99</formula>
    </cfRule>
    <cfRule type="cellIs" dxfId="621" priority="26" operator="between">
      <formula>1</formula>
      <formula>3.99</formula>
    </cfRule>
  </conditionalFormatting>
  <conditionalFormatting sqref="F10:F12">
    <cfRule type="cellIs" dxfId="620" priority="21" operator="between">
      <formula>11</formula>
      <formula>25</formula>
    </cfRule>
    <cfRule type="cellIs" dxfId="619" priority="22" operator="between">
      <formula>6</formula>
      <formula>10</formula>
    </cfRule>
    <cfRule type="cellIs" dxfId="618" priority="23" operator="between">
      <formula>0</formula>
      <formula>5</formula>
    </cfRule>
  </conditionalFormatting>
  <conditionalFormatting sqref="H10:H13">
    <cfRule type="containsText" dxfId="617" priority="19" operator="containsText" text="Sí">
      <formula>NOT(ISERROR(SEARCH("Sí",H10)))</formula>
    </cfRule>
    <cfRule type="containsText" dxfId="616" priority="20" operator="containsText" text="No">
      <formula>NOT(ISERROR(SEARCH("No",H10)))</formula>
    </cfRule>
  </conditionalFormatting>
  <conditionalFormatting sqref="I10:I13">
    <cfRule type="containsText" dxfId="615" priority="16" operator="containsText" text="Bajo">
      <formula>NOT(ISERROR(SEARCH("Bajo",I10)))</formula>
    </cfRule>
    <cfRule type="containsText" dxfId="614" priority="17" operator="containsText" text="Medio">
      <formula>NOT(ISERROR(SEARCH("Medio",I10)))</formula>
    </cfRule>
    <cfRule type="containsText" dxfId="613" priority="18" operator="containsText" text="Alto">
      <formula>NOT(ISERROR(SEARCH("Alto",I10)))</formula>
    </cfRule>
  </conditionalFormatting>
  <conditionalFormatting sqref="E14">
    <cfRule type="cellIs" dxfId="612" priority="13" operator="between">
      <formula>8</formula>
      <formula>16</formula>
    </cfRule>
    <cfRule type="cellIs" dxfId="611" priority="14" operator="between">
      <formula>4</formula>
      <formula>7.99</formula>
    </cfRule>
    <cfRule type="cellIs" dxfId="610" priority="15" operator="between">
      <formula>1</formula>
      <formula>3.99</formula>
    </cfRule>
  </conditionalFormatting>
  <conditionalFormatting sqref="N14">
    <cfRule type="cellIs" dxfId="609" priority="7" operator="between">
      <formula>8</formula>
      <formula>16</formula>
    </cfRule>
    <cfRule type="cellIs" dxfId="608" priority="8" operator="between">
      <formula>4</formula>
      <formula>7.99</formula>
    </cfRule>
    <cfRule type="cellIs" dxfId="607" priority="9" operator="between">
      <formula>1</formula>
      <formula>3.99</formula>
    </cfRule>
  </conditionalFormatting>
  <conditionalFormatting sqref="V14">
    <cfRule type="cellIs" dxfId="606" priority="1" operator="between">
      <formula>8</formula>
      <formula>16</formula>
    </cfRule>
    <cfRule type="cellIs" dxfId="605" priority="2" operator="between">
      <formula>4</formula>
      <formula>7.99</formula>
    </cfRule>
    <cfRule type="cellIs" dxfId="604"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topLeftCell="A6" zoomScaleNormal="100" zoomScaleSheetLayoutView="100" workbookViewId="0">
      <selection activeCell="C27" sqref="C27:E27"/>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46" t="s">
        <v>30</v>
      </c>
      <c r="H4" s="109" t="s">
        <v>38</v>
      </c>
      <c r="I4" s="123" t="s">
        <v>58</v>
      </c>
      <c r="J4" s="24"/>
      <c r="K4" s="24"/>
      <c r="L4" s="38" t="s">
        <v>39</v>
      </c>
      <c r="M4" s="38" t="s">
        <v>40</v>
      </c>
      <c r="N4" s="24"/>
      <c r="O4" s="24"/>
    </row>
    <row r="5" spans="1:22" s="41" customFormat="1" ht="54" customHeight="1" thickBot="1" x14ac:dyDescent="0.25">
      <c r="A5" s="103"/>
      <c r="B5" s="104"/>
      <c r="C5" s="222" t="str">
        <f>'2. Contratación (C)'!A14</f>
        <v>C.R9</v>
      </c>
      <c r="D5" s="223"/>
      <c r="E5" s="224" t="str">
        <f>'2. Contratación (C)'!B14</f>
        <v>Doble financiación</v>
      </c>
      <c r="F5" s="225"/>
      <c r="G5" s="138" t="str">
        <f>'2. Contratación (C)'!C14</f>
        <v>Incumplimiento de la prohibición de doble financiación.</v>
      </c>
      <c r="H5" s="39">
        <f>'2. Contratación (C)'!D14</f>
        <v>0</v>
      </c>
      <c r="I5" s="52">
        <f>'2. Contratación (C)'!E14</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96" x14ac:dyDescent="0.2">
      <c r="A10" s="136" t="s">
        <v>522</v>
      </c>
      <c r="B10" s="49" t="s">
        <v>283</v>
      </c>
      <c r="C10" s="112">
        <v>2</v>
      </c>
      <c r="D10" s="112">
        <v>2</v>
      </c>
      <c r="E10" s="118">
        <f>C10*D10</f>
        <v>4</v>
      </c>
      <c r="F10" s="136" t="s">
        <v>524</v>
      </c>
      <c r="G10" s="140" t="s">
        <v>764</v>
      </c>
      <c r="H10" s="113" t="s">
        <v>36</v>
      </c>
      <c r="I10" s="113" t="s">
        <v>37</v>
      </c>
      <c r="J10" s="112">
        <v>-1</v>
      </c>
      <c r="K10" s="112">
        <v>-1</v>
      </c>
      <c r="L10" s="139">
        <f t="shared" ref="L10:M11" si="0">IF(ISNUMBER(C10),IF(C10+J10&gt;1,C10+J10,1),"")</f>
        <v>1</v>
      </c>
      <c r="M10" s="139">
        <f t="shared" si="0"/>
        <v>1</v>
      </c>
      <c r="N10" s="118">
        <f>L10*M10</f>
        <v>1</v>
      </c>
      <c r="O10" s="115"/>
      <c r="P10" s="115"/>
      <c r="Q10" s="115"/>
      <c r="R10" s="112"/>
      <c r="S10" s="112"/>
      <c r="T10" s="139">
        <f>IF(ISNUMBER($L10),IF($L10+R10&gt;1,$L10+R10,1),"")</f>
        <v>1</v>
      </c>
      <c r="U10" s="139">
        <f>IF(ISNUMBER($M10),IF($M10+S10&gt;1,$M10+S10,1),"")</f>
        <v>1</v>
      </c>
      <c r="V10" s="118">
        <f>T10*U10</f>
        <v>1</v>
      </c>
    </row>
    <row r="11" spans="1:22" ht="72" customHeight="1" x14ac:dyDescent="0.2">
      <c r="A11" s="113" t="s">
        <v>523</v>
      </c>
      <c r="B11" s="114" t="s">
        <v>335</v>
      </c>
      <c r="C11" s="113"/>
      <c r="D11" s="113"/>
      <c r="E11" s="118">
        <f t="shared" ref="E11" si="1">C11*D11</f>
        <v>0</v>
      </c>
      <c r="F11" s="113" t="s">
        <v>525</v>
      </c>
      <c r="G11" s="114" t="s">
        <v>77</v>
      </c>
      <c r="H11" s="113"/>
      <c r="I11" s="113"/>
      <c r="J11" s="113"/>
      <c r="K11" s="113"/>
      <c r="L11" s="139" t="str">
        <f t="shared" si="0"/>
        <v/>
      </c>
      <c r="M11" s="139" t="str">
        <f t="shared" si="0"/>
        <v/>
      </c>
      <c r="N11" s="118" t="e">
        <f t="shared" ref="N11" si="2">L11*M11</f>
        <v>#VALUE!</v>
      </c>
      <c r="O11" s="114" t="s">
        <v>77</v>
      </c>
      <c r="P11" s="116"/>
      <c r="Q11" s="116"/>
      <c r="R11" s="113"/>
      <c r="S11" s="113"/>
      <c r="T11" s="139" t="str">
        <f t="shared" ref="T11" si="3">IF(ISNUMBER($L11),IF($L11+R11&gt;1,$L11+R11,1),"")</f>
        <v/>
      </c>
      <c r="U11" s="139" t="str">
        <f t="shared" ref="U11" si="4">IF(ISNUMBER($M11),IF($M11+S11&gt;1,$M11+S11,1),"")</f>
        <v/>
      </c>
      <c r="V11" s="118" t="e">
        <f t="shared" ref="V11" si="5">T11*U11</f>
        <v>#VALUE!</v>
      </c>
    </row>
    <row r="12" spans="1:22" ht="48" customHeight="1" x14ac:dyDescent="0.2">
      <c r="D12" s="124"/>
      <c r="E12" s="117">
        <f>ROUND(SUM(E10:E11)/COUNT(C10:C11),2)</f>
        <v>4</v>
      </c>
      <c r="M12" s="124" t="s">
        <v>209</v>
      </c>
      <c r="N12" s="117">
        <f>ROUND(SUMIF(N10:N11,"&gt;0",N10:N11)/COUNT(N10:N11),2)</f>
        <v>1</v>
      </c>
      <c r="U12" s="124" t="s">
        <v>210</v>
      </c>
      <c r="V12" s="117">
        <f>ROUND(SUMIF(V10:V11,"&gt;0",V10:V11)/COUNT(V10:V11),2)</f>
        <v>1</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603" priority="24" operator="between">
      <formula>8</formula>
      <formula>16</formula>
    </cfRule>
    <cfRule type="cellIs" dxfId="602" priority="25" operator="between">
      <formula>4</formula>
      <formula>7.99</formula>
    </cfRule>
    <cfRule type="cellIs" dxfId="601" priority="26" operator="between">
      <formula>1</formula>
      <formula>3.99</formula>
    </cfRule>
  </conditionalFormatting>
  <conditionalFormatting sqref="F10">
    <cfRule type="cellIs" dxfId="600" priority="21" operator="between">
      <formula>11</formula>
      <formula>25</formula>
    </cfRule>
    <cfRule type="cellIs" dxfId="599" priority="22" operator="between">
      <formula>6</formula>
      <formula>10</formula>
    </cfRule>
    <cfRule type="cellIs" dxfId="598" priority="23" operator="between">
      <formula>0</formula>
      <formula>5</formula>
    </cfRule>
  </conditionalFormatting>
  <conditionalFormatting sqref="H10:H11">
    <cfRule type="containsText" dxfId="597" priority="19" operator="containsText" text="Sí">
      <formula>NOT(ISERROR(SEARCH("Sí",H10)))</formula>
    </cfRule>
    <cfRule type="containsText" dxfId="596" priority="20" operator="containsText" text="No">
      <formula>NOT(ISERROR(SEARCH("No",H10)))</formula>
    </cfRule>
  </conditionalFormatting>
  <conditionalFormatting sqref="I10:I11">
    <cfRule type="containsText" dxfId="595" priority="16" operator="containsText" text="Bajo">
      <formula>NOT(ISERROR(SEARCH("Bajo",I10)))</formula>
    </cfRule>
    <cfRule type="containsText" dxfId="594" priority="17" operator="containsText" text="Medio">
      <formula>NOT(ISERROR(SEARCH("Medio",I10)))</formula>
    </cfRule>
    <cfRule type="containsText" dxfId="593" priority="18" operator="containsText" text="Alto">
      <formula>NOT(ISERROR(SEARCH("Alto",I10)))</formula>
    </cfRule>
  </conditionalFormatting>
  <conditionalFormatting sqref="E12">
    <cfRule type="cellIs" dxfId="592" priority="13" operator="between">
      <formula>8</formula>
      <formula>16</formula>
    </cfRule>
    <cfRule type="cellIs" dxfId="591" priority="14" operator="between">
      <formula>4</formula>
      <formula>7.99</formula>
    </cfRule>
    <cfRule type="cellIs" dxfId="590" priority="15" operator="between">
      <formula>1</formula>
      <formula>3.99</formula>
    </cfRule>
  </conditionalFormatting>
  <conditionalFormatting sqref="N12">
    <cfRule type="cellIs" dxfId="589" priority="7" operator="between">
      <formula>8</formula>
      <formula>16</formula>
    </cfRule>
    <cfRule type="cellIs" dxfId="588" priority="8" operator="between">
      <formula>4</formula>
      <formula>7.99</formula>
    </cfRule>
    <cfRule type="cellIs" dxfId="587" priority="9" operator="between">
      <formula>1</formula>
      <formula>3.99</formula>
    </cfRule>
  </conditionalFormatting>
  <conditionalFormatting sqref="V12">
    <cfRule type="cellIs" dxfId="586" priority="1" operator="between">
      <formula>8</formula>
      <formula>16</formula>
    </cfRule>
    <cfRule type="cellIs" dxfId="585" priority="2" operator="between">
      <formula>4</formula>
      <formula>7.99</formula>
    </cfRule>
    <cfRule type="cellIs" dxfId="584"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topLeftCell="A7" zoomScaleNormal="100" zoomScaleSheetLayoutView="100" workbookViewId="0">
      <selection activeCell="D12" sqref="D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2" t="str">
        <f>'2. Contratación (C)'!A15</f>
        <v>C.R10</v>
      </c>
      <c r="D5" s="223"/>
      <c r="E5" s="224" t="str">
        <f>'2. Contratación (C)'!B15</f>
        <v xml:space="preserve">Incumplimiento de las obligaciones de información, comunicación y publicidad </v>
      </c>
      <c r="F5" s="225"/>
      <c r="G5" s="134" t="str">
        <f>'2. Contratación (C)'!C15</f>
        <v>No se cumple lo estipulado en la normativa nacional o europea respecto a las obligaciones de información y publicidad.</v>
      </c>
      <c r="H5" s="39">
        <f>'2. Contratación (C)'!D15</f>
        <v>0</v>
      </c>
      <c r="I5" s="52">
        <f>'2. Contratación (C)'!E15</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252" x14ac:dyDescent="0.2">
      <c r="A10" s="136" t="s">
        <v>526</v>
      </c>
      <c r="B10" s="83" t="s">
        <v>164</v>
      </c>
      <c r="C10" s="112">
        <v>3</v>
      </c>
      <c r="D10" s="112">
        <v>2</v>
      </c>
      <c r="E10" s="118">
        <f>C10*D10</f>
        <v>6</v>
      </c>
      <c r="F10" s="136" t="s">
        <v>529</v>
      </c>
      <c r="G10" s="82" t="s">
        <v>765</v>
      </c>
      <c r="H10" s="113" t="s">
        <v>36</v>
      </c>
      <c r="I10" s="113" t="s">
        <v>37</v>
      </c>
      <c r="J10" s="112">
        <v>-2</v>
      </c>
      <c r="K10" s="112">
        <v>-1</v>
      </c>
      <c r="L10" s="135">
        <f t="shared" ref="L10:M12"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96" customHeight="1" x14ac:dyDescent="0.2">
      <c r="A11" s="136" t="s">
        <v>527</v>
      </c>
      <c r="B11" s="49" t="s">
        <v>253</v>
      </c>
      <c r="C11" s="112">
        <v>2</v>
      </c>
      <c r="D11" s="112">
        <v>2</v>
      </c>
      <c r="E11" s="118">
        <f t="shared" ref="E11:E12" si="1">C11*D11</f>
        <v>4</v>
      </c>
      <c r="F11" s="136" t="s">
        <v>530</v>
      </c>
      <c r="G11" s="50" t="s">
        <v>202</v>
      </c>
      <c r="H11" s="113" t="s">
        <v>36</v>
      </c>
      <c r="I11" s="113" t="s">
        <v>37</v>
      </c>
      <c r="J11" s="112">
        <v>-1</v>
      </c>
      <c r="K11" s="112">
        <v>-1</v>
      </c>
      <c r="L11" s="135">
        <f t="shared" si="0"/>
        <v>1</v>
      </c>
      <c r="M11" s="135">
        <f t="shared" si="0"/>
        <v>1</v>
      </c>
      <c r="N11" s="118">
        <f t="shared" ref="N11:N12" si="2">L11*M11</f>
        <v>1</v>
      </c>
      <c r="O11" s="115"/>
      <c r="P11" s="115"/>
      <c r="Q11" s="115"/>
      <c r="R11" s="112"/>
      <c r="S11" s="112"/>
      <c r="T11" s="135">
        <f t="shared" ref="T11:T12" si="3">IF(ISNUMBER($L11),IF($L11+R11&gt;1,$L11+R11,1),"")</f>
        <v>1</v>
      </c>
      <c r="U11" s="135">
        <f t="shared" ref="U11:U12" si="4">IF(ISNUMBER($M11),IF($M11+S11&gt;1,$M11+S11,1),"")</f>
        <v>1</v>
      </c>
      <c r="V11" s="118">
        <f t="shared" ref="V11:V12" si="5">T11*U11</f>
        <v>1</v>
      </c>
    </row>
    <row r="12" spans="1:22" ht="72" customHeight="1" x14ac:dyDescent="0.2">
      <c r="A12" s="113" t="s">
        <v>528</v>
      </c>
      <c r="B12" s="114" t="s">
        <v>335</v>
      </c>
      <c r="C12" s="113"/>
      <c r="D12" s="113"/>
      <c r="E12" s="118">
        <f t="shared" si="1"/>
        <v>0</v>
      </c>
      <c r="F12" s="113" t="s">
        <v>531</v>
      </c>
      <c r="G12" s="114" t="s">
        <v>77</v>
      </c>
      <c r="H12" s="113"/>
      <c r="I12" s="113"/>
      <c r="J12" s="113"/>
      <c r="K12" s="113"/>
      <c r="L12" s="135" t="str">
        <f t="shared" si="0"/>
        <v/>
      </c>
      <c r="M12" s="135" t="str">
        <f t="shared" si="0"/>
        <v/>
      </c>
      <c r="N12" s="118" t="e">
        <f t="shared" si="2"/>
        <v>#VALUE!</v>
      </c>
      <c r="O12" s="114" t="s">
        <v>77</v>
      </c>
      <c r="P12" s="116"/>
      <c r="Q12" s="116"/>
      <c r="R12" s="113"/>
      <c r="S12" s="113"/>
      <c r="T12" s="135" t="str">
        <f t="shared" si="3"/>
        <v/>
      </c>
      <c r="U12" s="135" t="str">
        <f t="shared" si="4"/>
        <v/>
      </c>
      <c r="V12" s="118" t="e">
        <f t="shared" si="5"/>
        <v>#VALUE!</v>
      </c>
    </row>
    <row r="13" spans="1:22" ht="48" customHeight="1" x14ac:dyDescent="0.2">
      <c r="D13" s="124" t="s">
        <v>208</v>
      </c>
      <c r="E13" s="117">
        <f>ROUND(SUM(E10:E12)/COUNT(C10:C12),2)</f>
        <v>5</v>
      </c>
      <c r="M13" s="124" t="s">
        <v>209</v>
      </c>
      <c r="N13" s="117">
        <f>ROUND(SUMIF(N10:N12,"&gt;0",N10:N12)/COUNT(N10:N12),2)</f>
        <v>1</v>
      </c>
      <c r="U13" s="124" t="s">
        <v>210</v>
      </c>
      <c r="V13" s="117">
        <f>ROUND(SUMIF(V10:V12,"&gt;0",V10:V12)/COUNT(V10:V12),2)</f>
        <v>1</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583" priority="24" operator="between">
      <formula>8</formula>
      <formula>16</formula>
    </cfRule>
    <cfRule type="cellIs" dxfId="582" priority="25" operator="between">
      <formula>4</formula>
      <formula>7.99</formula>
    </cfRule>
    <cfRule type="cellIs" dxfId="581" priority="26" operator="between">
      <formula>1</formula>
      <formula>3.99</formula>
    </cfRule>
  </conditionalFormatting>
  <conditionalFormatting sqref="F10:F11">
    <cfRule type="cellIs" dxfId="580" priority="21" operator="between">
      <formula>11</formula>
      <formula>25</formula>
    </cfRule>
    <cfRule type="cellIs" dxfId="579" priority="22" operator="between">
      <formula>6</formula>
      <formula>10</formula>
    </cfRule>
    <cfRule type="cellIs" dxfId="578" priority="23" operator="between">
      <formula>0</formula>
      <formula>5</formula>
    </cfRule>
  </conditionalFormatting>
  <conditionalFormatting sqref="H10:H12">
    <cfRule type="containsText" dxfId="577" priority="19" operator="containsText" text="Sí">
      <formula>NOT(ISERROR(SEARCH("Sí",H10)))</formula>
    </cfRule>
    <cfRule type="containsText" dxfId="576" priority="20" operator="containsText" text="No">
      <formula>NOT(ISERROR(SEARCH("No",H10)))</formula>
    </cfRule>
  </conditionalFormatting>
  <conditionalFormatting sqref="I10:I12">
    <cfRule type="containsText" dxfId="575" priority="16" operator="containsText" text="Bajo">
      <formula>NOT(ISERROR(SEARCH("Bajo",I10)))</formula>
    </cfRule>
    <cfRule type="containsText" dxfId="574" priority="17" operator="containsText" text="Medio">
      <formula>NOT(ISERROR(SEARCH("Medio",I10)))</formula>
    </cfRule>
    <cfRule type="containsText" dxfId="573" priority="18" operator="containsText" text="Alto">
      <formula>NOT(ISERROR(SEARCH("Alto",I10)))</formula>
    </cfRule>
  </conditionalFormatting>
  <conditionalFormatting sqref="E13">
    <cfRule type="cellIs" dxfId="572" priority="13" operator="between">
      <formula>8</formula>
      <formula>16</formula>
    </cfRule>
    <cfRule type="cellIs" dxfId="571" priority="14" operator="between">
      <formula>4</formula>
      <formula>7.99</formula>
    </cfRule>
    <cfRule type="cellIs" dxfId="570" priority="15" operator="between">
      <formula>1</formula>
      <formula>3.99</formula>
    </cfRule>
  </conditionalFormatting>
  <conditionalFormatting sqref="N13">
    <cfRule type="cellIs" dxfId="569" priority="7" operator="between">
      <formula>8</formula>
      <formula>16</formula>
    </cfRule>
    <cfRule type="cellIs" dxfId="568" priority="8" operator="between">
      <formula>4</formula>
      <formula>7.99</formula>
    </cfRule>
    <cfRule type="cellIs" dxfId="567" priority="9" operator="between">
      <formula>1</formula>
      <formula>3.99</formula>
    </cfRule>
  </conditionalFormatting>
  <conditionalFormatting sqref="V13">
    <cfRule type="cellIs" dxfId="566" priority="1" operator="between">
      <formula>8</formula>
      <formula>16</formula>
    </cfRule>
    <cfRule type="cellIs" dxfId="565" priority="2" operator="between">
      <formula>4</formula>
      <formula>7.99</formula>
    </cfRule>
    <cfRule type="cellIs" dxfId="564"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topLeftCell="A7"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2" t="str">
        <f>'2. Contratación (C)'!A16</f>
        <v>C.R11</v>
      </c>
      <c r="D5" s="223"/>
      <c r="E5" s="224" t="str">
        <f>'2. Contratación (C)'!B16</f>
        <v>Pérdida de pista de auditoría</v>
      </c>
      <c r="F5" s="225"/>
      <c r="G5" s="134" t="str">
        <f>'2. Contratación (C)'!C16</f>
        <v>No se garantiza la conservación de toda la documentación y registros contables para disponer de una pista de auditoría adecuada</v>
      </c>
      <c r="H5" s="39">
        <f>'2. Contratación (C)'!D16</f>
        <v>0</v>
      </c>
      <c r="I5" s="52">
        <f>'2. Contratación (C)'!E16</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72" x14ac:dyDescent="0.2">
      <c r="A10" s="136" t="s">
        <v>532</v>
      </c>
      <c r="B10" s="69" t="s">
        <v>203</v>
      </c>
      <c r="C10" s="112">
        <v>3</v>
      </c>
      <c r="D10" s="112">
        <v>2</v>
      </c>
      <c r="E10" s="118">
        <f>C10*D10</f>
        <v>6</v>
      </c>
      <c r="F10" s="136" t="s">
        <v>536</v>
      </c>
      <c r="G10" s="82" t="s">
        <v>766</v>
      </c>
      <c r="H10" s="113" t="s">
        <v>36</v>
      </c>
      <c r="I10" s="113" t="s">
        <v>37</v>
      </c>
      <c r="J10" s="112">
        <v>-2</v>
      </c>
      <c r="K10" s="112">
        <v>-1</v>
      </c>
      <c r="L10" s="135">
        <f t="shared" ref="L10:M13"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96" x14ac:dyDescent="0.2">
      <c r="A11" s="136" t="s">
        <v>533</v>
      </c>
      <c r="B11" s="46" t="s">
        <v>266</v>
      </c>
      <c r="C11" s="112">
        <v>3</v>
      </c>
      <c r="D11" s="112">
        <v>2</v>
      </c>
      <c r="E11" s="118">
        <f>C11*D11</f>
        <v>6</v>
      </c>
      <c r="F11" s="136" t="s">
        <v>537</v>
      </c>
      <c r="G11" s="44" t="s">
        <v>767</v>
      </c>
      <c r="H11" s="113" t="s">
        <v>36</v>
      </c>
      <c r="I11" s="113" t="s">
        <v>37</v>
      </c>
      <c r="J11" s="112">
        <v>-2</v>
      </c>
      <c r="K11" s="112">
        <v>-1</v>
      </c>
      <c r="L11" s="139">
        <f t="shared" si="0"/>
        <v>1</v>
      </c>
      <c r="M11" s="139">
        <f t="shared" si="0"/>
        <v>1</v>
      </c>
      <c r="N11" s="118">
        <f>L11*M11</f>
        <v>1</v>
      </c>
      <c r="O11" s="115"/>
      <c r="P11" s="115"/>
      <c r="Q11" s="115"/>
      <c r="R11" s="112"/>
      <c r="S11" s="112"/>
      <c r="T11" s="139">
        <f>IF(ISNUMBER($L11),IF($L11+R11&gt;1,$L11+R11,1),"")</f>
        <v>1</v>
      </c>
      <c r="U11" s="139">
        <f>IF(ISNUMBER($M11),IF($M11+S11&gt;1,$M11+S11,1),"")</f>
        <v>1</v>
      </c>
      <c r="V11" s="118">
        <f>T11*U11</f>
        <v>1</v>
      </c>
    </row>
    <row r="12" spans="1:22" ht="96" customHeight="1" x14ac:dyDescent="0.2">
      <c r="A12" s="136" t="s">
        <v>534</v>
      </c>
      <c r="B12" s="49" t="s">
        <v>294</v>
      </c>
      <c r="C12" s="112">
        <v>3</v>
      </c>
      <c r="D12" s="112">
        <v>2</v>
      </c>
      <c r="E12" s="118">
        <f t="shared" ref="E12:E13" si="1">C12*D12</f>
        <v>6</v>
      </c>
      <c r="F12" s="136" t="s">
        <v>538</v>
      </c>
      <c r="G12" s="149" t="s">
        <v>296</v>
      </c>
      <c r="H12" s="113" t="s">
        <v>36</v>
      </c>
      <c r="I12" s="113" t="s">
        <v>37</v>
      </c>
      <c r="J12" s="112">
        <v>-2</v>
      </c>
      <c r="K12" s="112">
        <v>-1</v>
      </c>
      <c r="L12" s="135">
        <f t="shared" si="0"/>
        <v>1</v>
      </c>
      <c r="M12" s="135">
        <f t="shared" si="0"/>
        <v>1</v>
      </c>
      <c r="N12" s="118">
        <f t="shared" ref="N12:N13" si="2">L12*M12</f>
        <v>1</v>
      </c>
      <c r="O12" s="115"/>
      <c r="P12" s="115"/>
      <c r="Q12" s="115"/>
      <c r="R12" s="112"/>
      <c r="S12" s="112"/>
      <c r="T12" s="135">
        <f t="shared" ref="T12:T13" si="3">IF(ISNUMBER($L12),IF($L12+R12&gt;1,$L12+R12,1),"")</f>
        <v>1</v>
      </c>
      <c r="U12" s="135">
        <f t="shared" ref="U12:U13" si="4">IF(ISNUMBER($M12),IF($M12+S12&gt;1,$M12+S12,1),"")</f>
        <v>1</v>
      </c>
      <c r="V12" s="118">
        <f t="shared" ref="V12:V13" si="5">T12*U12</f>
        <v>1</v>
      </c>
    </row>
    <row r="13" spans="1:22" ht="72" customHeight="1" x14ac:dyDescent="0.2">
      <c r="A13" s="113" t="s">
        <v>535</v>
      </c>
      <c r="B13" s="114" t="s">
        <v>335</v>
      </c>
      <c r="C13" s="113"/>
      <c r="D13" s="113"/>
      <c r="E13" s="118">
        <f t="shared" si="1"/>
        <v>0</v>
      </c>
      <c r="F13" s="113" t="s">
        <v>539</v>
      </c>
      <c r="G13" s="114" t="s">
        <v>77</v>
      </c>
      <c r="H13" s="113"/>
      <c r="I13" s="113"/>
      <c r="J13" s="113"/>
      <c r="K13" s="113"/>
      <c r="L13" s="135" t="str">
        <f t="shared" si="0"/>
        <v/>
      </c>
      <c r="M13" s="135" t="str">
        <f t="shared" si="0"/>
        <v/>
      </c>
      <c r="N13" s="118" t="e">
        <f t="shared" si="2"/>
        <v>#VALUE!</v>
      </c>
      <c r="O13" s="114" t="s">
        <v>77</v>
      </c>
      <c r="P13" s="116"/>
      <c r="Q13" s="116"/>
      <c r="R13" s="113"/>
      <c r="S13" s="113"/>
      <c r="T13" s="135" t="str">
        <f t="shared" si="3"/>
        <v/>
      </c>
      <c r="U13" s="135" t="str">
        <f t="shared" si="4"/>
        <v/>
      </c>
      <c r="V13" s="118" t="e">
        <f t="shared" si="5"/>
        <v>#VALUE!</v>
      </c>
    </row>
    <row r="14" spans="1:22" ht="48" customHeight="1" x14ac:dyDescent="0.2">
      <c r="D14" s="124" t="s">
        <v>208</v>
      </c>
      <c r="E14" s="117">
        <f>ROUND(SUM(E10:E13)/COUNT(C10:C13),2)</f>
        <v>6</v>
      </c>
      <c r="M14" s="124" t="s">
        <v>209</v>
      </c>
      <c r="N14" s="117">
        <f>ROUND(SUMIF(N10:N13,"&gt;0",N10:N13)/COUNT(N10:N13),2)</f>
        <v>1</v>
      </c>
      <c r="U14" s="124" t="s">
        <v>210</v>
      </c>
      <c r="V14" s="117">
        <f>ROUND(SUMIF(V10:V13,"&gt;0",V10:V13)/COUNT(V10:V13),2)</f>
        <v>1</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63" priority="24" operator="between">
      <formula>8</formula>
      <formula>16</formula>
    </cfRule>
    <cfRule type="cellIs" dxfId="562" priority="25" operator="between">
      <formula>4</formula>
      <formula>7.99</formula>
    </cfRule>
    <cfRule type="cellIs" dxfId="561" priority="26" operator="between">
      <formula>1</formula>
      <formula>3.99</formula>
    </cfRule>
  </conditionalFormatting>
  <conditionalFormatting sqref="F10:F12">
    <cfRule type="cellIs" dxfId="560" priority="21" operator="between">
      <formula>11</formula>
      <formula>25</formula>
    </cfRule>
    <cfRule type="cellIs" dxfId="559" priority="22" operator="between">
      <formula>6</formula>
      <formula>10</formula>
    </cfRule>
    <cfRule type="cellIs" dxfId="558" priority="23" operator="between">
      <formula>0</formula>
      <formula>5</formula>
    </cfRule>
  </conditionalFormatting>
  <conditionalFormatting sqref="H10:H13">
    <cfRule type="containsText" dxfId="557" priority="19" operator="containsText" text="Sí">
      <formula>NOT(ISERROR(SEARCH("Sí",H10)))</formula>
    </cfRule>
    <cfRule type="containsText" dxfId="556" priority="20" operator="containsText" text="No">
      <formula>NOT(ISERROR(SEARCH("No",H10)))</formula>
    </cfRule>
  </conditionalFormatting>
  <conditionalFormatting sqref="I10:I13">
    <cfRule type="containsText" dxfId="555" priority="16" operator="containsText" text="Bajo">
      <formula>NOT(ISERROR(SEARCH("Bajo",I10)))</formula>
    </cfRule>
    <cfRule type="containsText" dxfId="554" priority="17" operator="containsText" text="Medio">
      <formula>NOT(ISERROR(SEARCH("Medio",I10)))</formula>
    </cfRule>
    <cfRule type="containsText" dxfId="553" priority="18" operator="containsText" text="Alto">
      <formula>NOT(ISERROR(SEARCH("Alto",I10)))</formula>
    </cfRule>
  </conditionalFormatting>
  <conditionalFormatting sqref="E14">
    <cfRule type="cellIs" dxfId="552" priority="13" operator="between">
      <formula>8</formula>
      <formula>16</formula>
    </cfRule>
    <cfRule type="cellIs" dxfId="551" priority="14" operator="between">
      <formula>4</formula>
      <formula>7.99</formula>
    </cfRule>
    <cfRule type="cellIs" dxfId="550" priority="15" operator="between">
      <formula>1</formula>
      <formula>3.99</formula>
    </cfRule>
  </conditionalFormatting>
  <conditionalFormatting sqref="N14">
    <cfRule type="cellIs" dxfId="549" priority="7" operator="between">
      <formula>8</formula>
      <formula>16</formula>
    </cfRule>
    <cfRule type="cellIs" dxfId="548" priority="8" operator="between">
      <formula>4</formula>
      <formula>7.99</formula>
    </cfRule>
    <cfRule type="cellIs" dxfId="547" priority="9" operator="between">
      <formula>1</formula>
      <formula>3.99</formula>
    </cfRule>
  </conditionalFormatting>
  <conditionalFormatting sqref="V14">
    <cfRule type="cellIs" dxfId="546" priority="1" operator="between">
      <formula>8</formula>
      <formula>16</formula>
    </cfRule>
    <cfRule type="cellIs" dxfId="545" priority="2" operator="between">
      <formula>4</formula>
      <formula>7.99</formula>
    </cfRule>
    <cfRule type="cellIs" dxfId="544"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600"/>
  <sheetViews>
    <sheetView zoomScaleNormal="100" zoomScalePageLayoutView="125" workbookViewId="0">
      <selection activeCell="C27" sqref="C27:E27"/>
    </sheetView>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4" t="s">
        <v>275</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201" t="s">
        <v>27</v>
      </c>
      <c r="B4" s="202"/>
      <c r="C4" s="202"/>
      <c r="D4" s="202"/>
      <c r="E4" s="203"/>
      <c r="F4" s="201" t="s">
        <v>270</v>
      </c>
      <c r="G4" s="203"/>
      <c r="H4" s="22"/>
      <c r="I4" s="22"/>
    </row>
    <row r="5" spans="1:9" s="25" customFormat="1" ht="48" x14ac:dyDescent="0.25">
      <c r="A5" s="132" t="s">
        <v>28</v>
      </c>
      <c r="B5" s="124" t="s">
        <v>29</v>
      </c>
      <c r="C5" s="124" t="s">
        <v>30</v>
      </c>
      <c r="D5" s="131" t="s">
        <v>309</v>
      </c>
      <c r="E5" s="141" t="s">
        <v>58</v>
      </c>
      <c r="F5" s="124" t="s">
        <v>267</v>
      </c>
      <c r="G5" s="124" t="s">
        <v>268</v>
      </c>
      <c r="H5" s="24"/>
      <c r="I5" s="24"/>
    </row>
    <row r="6" spans="1:9" ht="36" x14ac:dyDescent="0.2">
      <c r="A6" s="59" t="s">
        <v>684</v>
      </c>
      <c r="B6" s="61" t="s">
        <v>104</v>
      </c>
      <c r="C6" s="26" t="s">
        <v>106</v>
      </c>
      <c r="D6" s="130"/>
      <c r="E6" s="130"/>
      <c r="F6" s="117">
        <f>'CV.R1'!N13</f>
        <v>1</v>
      </c>
      <c r="G6" s="117">
        <f>'CV.R1'!V13</f>
        <v>1</v>
      </c>
      <c r="H6" s="20"/>
      <c r="I6" s="20"/>
    </row>
    <row r="7" spans="1:9" ht="59.25" customHeight="1" x14ac:dyDescent="0.2">
      <c r="A7" s="59" t="s">
        <v>685</v>
      </c>
      <c r="B7" s="61" t="s">
        <v>178</v>
      </c>
      <c r="C7" s="28" t="s">
        <v>107</v>
      </c>
      <c r="D7" s="130"/>
      <c r="E7" s="130"/>
      <c r="F7" s="117">
        <f>'CV.R2'!N15</f>
        <v>1</v>
      </c>
      <c r="G7" s="117">
        <f>'CV.R2'!V15</f>
        <v>1</v>
      </c>
      <c r="H7" s="20"/>
      <c r="I7" s="20"/>
    </row>
    <row r="8" spans="1:9" ht="60" x14ac:dyDescent="0.2">
      <c r="A8" s="59" t="s">
        <v>686</v>
      </c>
      <c r="B8" s="61" t="s">
        <v>52</v>
      </c>
      <c r="C8" s="28" t="s">
        <v>67</v>
      </c>
      <c r="D8" s="130"/>
      <c r="E8" s="130"/>
      <c r="F8" s="117">
        <f>'CV.R3'!N12</f>
        <v>1</v>
      </c>
      <c r="G8" s="117">
        <f>'CV.R3'!V12</f>
        <v>1</v>
      </c>
      <c r="H8" s="20"/>
      <c r="I8" s="20"/>
    </row>
    <row r="9" spans="1:9" ht="48" x14ac:dyDescent="0.2">
      <c r="A9" s="59" t="s">
        <v>687</v>
      </c>
      <c r="B9" s="61" t="s">
        <v>289</v>
      </c>
      <c r="C9" s="28" t="s">
        <v>109</v>
      </c>
      <c r="D9" s="130"/>
      <c r="E9" s="130"/>
      <c r="F9" s="117">
        <f>'CV.R4'!N11</f>
        <v>1</v>
      </c>
      <c r="G9" s="117">
        <f>'CV.R4'!V11</f>
        <v>1</v>
      </c>
      <c r="H9" s="20"/>
      <c r="I9" s="20"/>
    </row>
    <row r="10" spans="1:9" ht="45" customHeight="1" x14ac:dyDescent="0.2">
      <c r="A10" s="59" t="s">
        <v>688</v>
      </c>
      <c r="B10" s="61" t="s">
        <v>53</v>
      </c>
      <c r="C10" s="26" t="s">
        <v>110</v>
      </c>
      <c r="D10" s="130"/>
      <c r="E10" s="130"/>
      <c r="F10" s="117">
        <f>'CV.R5'!N11</f>
        <v>1</v>
      </c>
      <c r="G10" s="117">
        <f>'CV.R5'!V11</f>
        <v>1</v>
      </c>
      <c r="H10" s="20"/>
      <c r="I10" s="20"/>
    </row>
    <row r="11" spans="1:9" ht="45.75" customHeight="1" x14ac:dyDescent="0.2">
      <c r="A11" s="59" t="s">
        <v>689</v>
      </c>
      <c r="B11" s="62" t="s">
        <v>111</v>
      </c>
      <c r="C11" s="143" t="s">
        <v>254</v>
      </c>
      <c r="D11" s="130"/>
      <c r="E11" s="130"/>
      <c r="F11" s="117">
        <f>'CV.R6'!N12</f>
        <v>1</v>
      </c>
      <c r="G11" s="117">
        <f>'CV.R6'!V12</f>
        <v>1</v>
      </c>
      <c r="H11" s="20"/>
      <c r="I11" s="20"/>
    </row>
    <row r="12" spans="1:9" ht="24" x14ac:dyDescent="0.2">
      <c r="A12" s="59" t="s">
        <v>690</v>
      </c>
      <c r="B12" s="61" t="s">
        <v>56</v>
      </c>
      <c r="C12" s="142" t="s">
        <v>95</v>
      </c>
      <c r="D12" s="130"/>
      <c r="E12" s="130"/>
      <c r="F12" s="117">
        <f>'CV.R7'!N13</f>
        <v>1</v>
      </c>
      <c r="G12" s="117">
        <f>'CV.R7'!V13</f>
        <v>1</v>
      </c>
      <c r="H12" s="20"/>
      <c r="I12" s="20"/>
    </row>
    <row r="13" spans="1:9" s="31" customFormat="1" ht="36" x14ac:dyDescent="0.2">
      <c r="A13" s="29"/>
      <c r="B13" s="19"/>
      <c r="C13" s="19"/>
      <c r="D13" s="19"/>
      <c r="E13" s="154" t="s">
        <v>316</v>
      </c>
      <c r="F13" s="117">
        <f>ROUND(SUM(F6:F12)/COUNT(F6:F12),2)</f>
        <v>1</v>
      </c>
      <c r="G13" s="117">
        <f>ROUND(SUM(G6:G12)/COUNT(G6:G12),2)</f>
        <v>1</v>
      </c>
      <c r="H13" s="30"/>
      <c r="I13" s="30"/>
    </row>
    <row r="14" spans="1:9" s="31" customFormat="1" ht="12.75" x14ac:dyDescent="0.2">
      <c r="A14" s="29"/>
      <c r="B14" s="19"/>
      <c r="C14" s="19"/>
      <c r="D14" s="19"/>
      <c r="E14" s="19"/>
      <c r="F14" s="30"/>
      <c r="G14" s="30"/>
      <c r="H14" s="30"/>
      <c r="I14" s="30"/>
    </row>
    <row r="15" spans="1:9" s="31" customFormat="1" ht="12.75" x14ac:dyDescent="0.2">
      <c r="A15" s="29"/>
      <c r="B15" s="19"/>
      <c r="C15" s="19"/>
      <c r="D15" s="19"/>
      <c r="E15" s="19"/>
      <c r="F15" s="30"/>
      <c r="G15" s="30"/>
      <c r="H15" s="30"/>
      <c r="I15" s="30"/>
    </row>
    <row r="16" spans="1:9" s="31" customFormat="1" ht="12.75" x14ac:dyDescent="0.2">
      <c r="A16" s="29"/>
      <c r="B16" s="19"/>
      <c r="C16" s="90"/>
      <c r="D16" s="19"/>
      <c r="E16" s="19"/>
      <c r="F16" s="30"/>
      <c r="G16" s="30"/>
      <c r="H16" s="30"/>
      <c r="I16" s="30"/>
    </row>
    <row r="17" spans="1:9" s="31" customFormat="1" ht="12.75" x14ac:dyDescent="0.2">
      <c r="A17" s="29"/>
      <c r="B17" s="19"/>
      <c r="C17" s="90"/>
      <c r="D17" s="19"/>
      <c r="E17" s="19"/>
      <c r="F17" s="30"/>
      <c r="G17" s="30"/>
      <c r="H17" s="30"/>
      <c r="I17" s="30"/>
    </row>
    <row r="18" spans="1:9" s="31" customFormat="1" ht="12.75" x14ac:dyDescent="0.2">
      <c r="A18" s="29"/>
      <c r="B18" s="19"/>
      <c r="C18" s="91"/>
      <c r="D18" s="19"/>
      <c r="E18" s="19"/>
      <c r="F18" s="30"/>
      <c r="G18" s="30"/>
      <c r="H18" s="30"/>
      <c r="I18" s="30"/>
    </row>
    <row r="19" spans="1:9" s="31" customFormat="1" x14ac:dyDescent="0.25">
      <c r="A19" s="32"/>
      <c r="B19" s="33"/>
      <c r="C19" s="92"/>
      <c r="D19" s="33"/>
      <c r="E19" s="33"/>
    </row>
    <row r="20" spans="1:9" s="31" customFormat="1" x14ac:dyDescent="0.25">
      <c r="A20" s="32"/>
      <c r="B20" s="33"/>
      <c r="C20" s="92"/>
      <c r="D20" s="33"/>
      <c r="E20" s="33"/>
    </row>
    <row r="21" spans="1:9" s="31" customFormat="1" x14ac:dyDescent="0.25">
      <c r="A21" s="32"/>
      <c r="B21" s="33"/>
      <c r="C21" s="33"/>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hidden="1" x14ac:dyDescent="0.25">
      <c r="A36" s="32"/>
      <c r="B36" s="33"/>
      <c r="C36" s="33"/>
      <c r="D36" s="33"/>
      <c r="E36" s="33"/>
    </row>
    <row r="37" spans="1:5" s="31" customFormat="1" hidden="1" x14ac:dyDescent="0.25">
      <c r="A37" s="32"/>
      <c r="B37" s="33"/>
      <c r="C37" s="33"/>
      <c r="D37" s="33"/>
      <c r="E37" s="33"/>
    </row>
    <row r="38" spans="1:5" s="31" customFormat="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ht="15.75" hidden="1" customHeigh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sheetData>
  <mergeCells count="2">
    <mergeCell ref="A4:E4"/>
    <mergeCell ref="F4:G4"/>
  </mergeCells>
  <conditionalFormatting sqref="F6">
    <cfRule type="cellIs" dxfId="543" priority="49" operator="between">
      <formula>8</formula>
      <formula>16</formula>
    </cfRule>
    <cfRule type="cellIs" dxfId="542" priority="50" operator="between">
      <formula>4</formula>
      <formula>7.99</formula>
    </cfRule>
    <cfRule type="cellIs" dxfId="541" priority="51" operator="between">
      <formula>1</formula>
      <formula>3.99</formula>
    </cfRule>
  </conditionalFormatting>
  <conditionalFormatting sqref="G6">
    <cfRule type="cellIs" dxfId="540" priority="46" operator="between">
      <formula>8</formula>
      <formula>16</formula>
    </cfRule>
    <cfRule type="cellIs" dxfId="539" priority="47" operator="between">
      <formula>4</formula>
      <formula>7.99</formula>
    </cfRule>
    <cfRule type="cellIs" dxfId="538" priority="48" operator="between">
      <formula>1</formula>
      <formula>3.99</formula>
    </cfRule>
  </conditionalFormatting>
  <conditionalFormatting sqref="F7">
    <cfRule type="cellIs" dxfId="537" priority="43" operator="between">
      <formula>8</formula>
      <formula>16</formula>
    </cfRule>
    <cfRule type="cellIs" dxfId="536" priority="44" operator="between">
      <formula>4</formula>
      <formula>7.99</formula>
    </cfRule>
    <cfRule type="cellIs" dxfId="535" priority="45" operator="between">
      <formula>1</formula>
      <formula>3.99</formula>
    </cfRule>
  </conditionalFormatting>
  <conditionalFormatting sqref="G7">
    <cfRule type="cellIs" dxfId="534" priority="40" operator="between">
      <formula>8</formula>
      <formula>16</formula>
    </cfRule>
    <cfRule type="cellIs" dxfId="533" priority="41" operator="between">
      <formula>4</formula>
      <formula>7.99</formula>
    </cfRule>
    <cfRule type="cellIs" dxfId="532" priority="42" operator="between">
      <formula>1</formula>
      <formula>3.99</formula>
    </cfRule>
  </conditionalFormatting>
  <conditionalFormatting sqref="F8">
    <cfRule type="cellIs" dxfId="531" priority="37" operator="between">
      <formula>8</formula>
      <formula>16</formula>
    </cfRule>
    <cfRule type="cellIs" dxfId="530" priority="38" operator="between">
      <formula>4</formula>
      <formula>7.99</formula>
    </cfRule>
    <cfRule type="cellIs" dxfId="529" priority="39" operator="between">
      <formula>1</formula>
      <formula>3.99</formula>
    </cfRule>
  </conditionalFormatting>
  <conditionalFormatting sqref="G8">
    <cfRule type="cellIs" dxfId="528" priority="34" operator="between">
      <formula>8</formula>
      <formula>16</formula>
    </cfRule>
    <cfRule type="cellIs" dxfId="527" priority="35" operator="between">
      <formula>4</formula>
      <formula>7.99</formula>
    </cfRule>
    <cfRule type="cellIs" dxfId="526" priority="36" operator="between">
      <formula>1</formula>
      <formula>3.99</formula>
    </cfRule>
  </conditionalFormatting>
  <conditionalFormatting sqref="F9">
    <cfRule type="cellIs" dxfId="525" priority="31" operator="between">
      <formula>8</formula>
      <formula>16</formula>
    </cfRule>
    <cfRule type="cellIs" dxfId="524" priority="32" operator="between">
      <formula>4</formula>
      <formula>7.99</formula>
    </cfRule>
    <cfRule type="cellIs" dxfId="523" priority="33" operator="between">
      <formula>1</formula>
      <formula>3.99</formula>
    </cfRule>
  </conditionalFormatting>
  <conditionalFormatting sqref="G9">
    <cfRule type="cellIs" dxfId="522" priority="28" operator="between">
      <formula>8</formula>
      <formula>16</formula>
    </cfRule>
    <cfRule type="cellIs" dxfId="521" priority="29" operator="between">
      <formula>4</formula>
      <formula>7.99</formula>
    </cfRule>
    <cfRule type="cellIs" dxfId="520" priority="30" operator="between">
      <formula>1</formula>
      <formula>3.99</formula>
    </cfRule>
  </conditionalFormatting>
  <conditionalFormatting sqref="F10">
    <cfRule type="cellIs" dxfId="519" priority="25" operator="between">
      <formula>8</formula>
      <formula>16</formula>
    </cfRule>
    <cfRule type="cellIs" dxfId="518" priority="26" operator="between">
      <formula>4</formula>
      <formula>7.99</formula>
    </cfRule>
    <cfRule type="cellIs" dxfId="517" priority="27" operator="between">
      <formula>1</formula>
      <formula>3.99</formula>
    </cfRule>
  </conditionalFormatting>
  <conditionalFormatting sqref="G10">
    <cfRule type="cellIs" dxfId="516" priority="22" operator="between">
      <formula>8</formula>
      <formula>16</formula>
    </cfRule>
    <cfRule type="cellIs" dxfId="515" priority="23" operator="between">
      <formula>4</formula>
      <formula>7.99</formula>
    </cfRule>
    <cfRule type="cellIs" dxfId="514" priority="24" operator="between">
      <formula>1</formula>
      <formula>3.99</formula>
    </cfRule>
  </conditionalFormatting>
  <conditionalFormatting sqref="F11">
    <cfRule type="cellIs" dxfId="513" priority="19" operator="between">
      <formula>8</formula>
      <formula>16</formula>
    </cfRule>
    <cfRule type="cellIs" dxfId="512" priority="20" operator="between">
      <formula>4</formula>
      <formula>7.99</formula>
    </cfRule>
    <cfRule type="cellIs" dxfId="511" priority="21" operator="between">
      <formula>1</formula>
      <formula>3.99</formula>
    </cfRule>
  </conditionalFormatting>
  <conditionalFormatting sqref="G11">
    <cfRule type="cellIs" dxfId="510" priority="16" operator="between">
      <formula>8</formula>
      <formula>16</formula>
    </cfRule>
    <cfRule type="cellIs" dxfId="509" priority="17" operator="between">
      <formula>4</formula>
      <formula>7.99</formula>
    </cfRule>
    <cfRule type="cellIs" dxfId="508" priority="18" operator="between">
      <formula>1</formula>
      <formula>3.99</formula>
    </cfRule>
  </conditionalFormatting>
  <conditionalFormatting sqref="F12">
    <cfRule type="cellIs" dxfId="507" priority="13" operator="between">
      <formula>8</formula>
      <formula>16</formula>
    </cfRule>
    <cfRule type="cellIs" dxfId="506" priority="14" operator="between">
      <formula>4</formula>
      <formula>7.99</formula>
    </cfRule>
    <cfRule type="cellIs" dxfId="505" priority="15" operator="between">
      <formula>1</formula>
      <formula>3.99</formula>
    </cfRule>
  </conditionalFormatting>
  <conditionalFormatting sqref="G12">
    <cfRule type="cellIs" dxfId="504" priority="10" operator="between">
      <formula>8</formula>
      <formula>16</formula>
    </cfRule>
    <cfRule type="cellIs" dxfId="503" priority="11" operator="between">
      <formula>4</formula>
      <formula>7.99</formula>
    </cfRule>
    <cfRule type="cellIs" dxfId="502" priority="12" operator="between">
      <formula>1</formula>
      <formula>3.99</formula>
    </cfRule>
  </conditionalFormatting>
  <conditionalFormatting sqref="F13:G13">
    <cfRule type="cellIs" dxfId="501" priority="1" operator="between">
      <formula>8</formula>
      <formula>16</formula>
    </cfRule>
    <cfRule type="cellIs" dxfId="500" priority="2" operator="between">
      <formula>4</formula>
      <formula>7.99</formula>
    </cfRule>
    <cfRule type="cellIs" dxfId="499" priority="3" operator="between">
      <formula>1</formula>
      <formula>3.99</formula>
    </cfRule>
  </conditionalFormatting>
  <pageMargins left="0.70866141732283472" right="0.70866141732283472" top="0.74803149606299213" bottom="0.74803149606299213" header="0.31496062992125984" footer="0.31496062992125984"/>
  <pageSetup paperSize="8" scale="90" fitToHeight="2"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topLeftCell="A5"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6" t="str">
        <f>'3. Convenios (CV)'!A6</f>
        <v>CV.R1</v>
      </c>
      <c r="D5" s="227"/>
      <c r="E5" s="228" t="str">
        <f>'3. Convenios (CV)'!B6</f>
        <v>El objeto del convenio no corresponde a esta figura jurídica</v>
      </c>
      <c r="F5" s="229"/>
      <c r="G5" s="134" t="str">
        <f>'3. Convenios (CV)'!C6</f>
        <v>Celebración de convenios para eludir un procedimiento de contratación o eludiendo los requisitos de validez de este instrumento jurídico</v>
      </c>
      <c r="H5" s="39">
        <f>'3. Convenios (CV)'!D6</f>
        <v>0</v>
      </c>
      <c r="I5" s="52">
        <f>'3. Convenios (CV)'!E6</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72" x14ac:dyDescent="0.2">
      <c r="A10" s="136" t="s">
        <v>540</v>
      </c>
      <c r="B10" s="53" t="s">
        <v>149</v>
      </c>
      <c r="C10" s="112">
        <v>3</v>
      </c>
      <c r="D10" s="112">
        <v>2</v>
      </c>
      <c r="E10" s="118">
        <f>C10*D10</f>
        <v>6</v>
      </c>
      <c r="F10" s="136" t="s">
        <v>543</v>
      </c>
      <c r="G10" s="82" t="s">
        <v>276</v>
      </c>
      <c r="H10" s="113" t="s">
        <v>36</v>
      </c>
      <c r="I10" s="113" t="s">
        <v>37</v>
      </c>
      <c r="J10" s="112">
        <v>-2</v>
      </c>
      <c r="K10" s="112">
        <v>-1</v>
      </c>
      <c r="L10" s="135">
        <f t="shared" ref="L10:M12"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84" x14ac:dyDescent="0.2">
      <c r="A11" s="136" t="s">
        <v>541</v>
      </c>
      <c r="B11" s="53" t="s">
        <v>105</v>
      </c>
      <c r="C11" s="112">
        <v>3</v>
      </c>
      <c r="D11" s="112">
        <v>2</v>
      </c>
      <c r="E11" s="118">
        <f t="shared" ref="E11:E12" si="1">C11*D11</f>
        <v>6</v>
      </c>
      <c r="F11" s="136" t="s">
        <v>544</v>
      </c>
      <c r="G11" s="82" t="s">
        <v>277</v>
      </c>
      <c r="H11" s="113" t="s">
        <v>36</v>
      </c>
      <c r="I11" s="113" t="s">
        <v>37</v>
      </c>
      <c r="J11" s="112">
        <v>-2</v>
      </c>
      <c r="K11" s="112">
        <v>-1</v>
      </c>
      <c r="L11" s="135">
        <f t="shared" si="0"/>
        <v>1</v>
      </c>
      <c r="M11" s="135">
        <f t="shared" si="0"/>
        <v>1</v>
      </c>
      <c r="N11" s="118">
        <f t="shared" ref="N11:N12" si="2">L11*M11</f>
        <v>1</v>
      </c>
      <c r="O11" s="115"/>
      <c r="P11" s="115"/>
      <c r="Q11" s="115"/>
      <c r="R11" s="112"/>
      <c r="S11" s="112"/>
      <c r="T11" s="135">
        <f t="shared" ref="T11:T12" si="3">IF(ISNUMBER($L11),IF($L11+R11&gt;1,$L11+R11,1),"")</f>
        <v>1</v>
      </c>
      <c r="U11" s="135">
        <f t="shared" ref="U11:U12" si="4">IF(ISNUMBER($M11),IF($M11+S11&gt;1,$M11+S11,1),"")</f>
        <v>1</v>
      </c>
      <c r="V11" s="118">
        <f t="shared" ref="V11:V12" si="5">T11*U11</f>
        <v>1</v>
      </c>
    </row>
    <row r="12" spans="1:22" ht="72" x14ac:dyDescent="0.2">
      <c r="A12" s="136" t="s">
        <v>542</v>
      </c>
      <c r="B12" s="53" t="s">
        <v>150</v>
      </c>
      <c r="C12" s="112">
        <v>2</v>
      </c>
      <c r="D12" s="112">
        <v>2</v>
      </c>
      <c r="E12" s="118">
        <f t="shared" si="1"/>
        <v>4</v>
      </c>
      <c r="F12" s="136" t="s">
        <v>545</v>
      </c>
      <c r="G12" s="82" t="s">
        <v>278</v>
      </c>
      <c r="H12" s="113" t="s">
        <v>36</v>
      </c>
      <c r="I12" s="113" t="s">
        <v>37</v>
      </c>
      <c r="J12" s="112">
        <v>-1</v>
      </c>
      <c r="K12" s="112">
        <v>-1</v>
      </c>
      <c r="L12" s="135">
        <f t="shared" si="0"/>
        <v>1</v>
      </c>
      <c r="M12" s="135">
        <f t="shared" si="0"/>
        <v>1</v>
      </c>
      <c r="N12" s="118">
        <f t="shared" si="2"/>
        <v>1</v>
      </c>
      <c r="O12" s="115"/>
      <c r="P12" s="115"/>
      <c r="Q12" s="115"/>
      <c r="R12" s="112"/>
      <c r="S12" s="112"/>
      <c r="T12" s="135">
        <f t="shared" si="3"/>
        <v>1</v>
      </c>
      <c r="U12" s="135">
        <f t="shared" si="4"/>
        <v>1</v>
      </c>
      <c r="V12" s="118">
        <f t="shared" si="5"/>
        <v>1</v>
      </c>
    </row>
    <row r="13" spans="1:22" ht="48" customHeight="1" x14ac:dyDescent="0.2">
      <c r="D13" s="124" t="s">
        <v>208</v>
      </c>
      <c r="E13" s="117">
        <f>ROUND(SUM(E10:E12)/COUNT(C10:C12),2)</f>
        <v>5.33</v>
      </c>
      <c r="M13" s="124" t="s">
        <v>209</v>
      </c>
      <c r="N13" s="117">
        <f>ROUND(SUMIF(N10:N12,"&gt;0",N10:N12)/COUNT(N10:N12),2)</f>
        <v>1</v>
      </c>
      <c r="U13" s="124" t="s">
        <v>210</v>
      </c>
      <c r="V13" s="117">
        <f>ROUND(SUMIF(V10:V12,"&gt;0",V10:V12)/COUNT(V10:V12),2)</f>
        <v>1</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498" priority="24" operator="between">
      <formula>8</formula>
      <formula>16</formula>
    </cfRule>
    <cfRule type="cellIs" dxfId="497" priority="25" operator="between">
      <formula>4</formula>
      <formula>7.99</formula>
    </cfRule>
    <cfRule type="cellIs" dxfId="496" priority="26" operator="between">
      <formula>1</formula>
      <formula>3.99</formula>
    </cfRule>
  </conditionalFormatting>
  <conditionalFormatting sqref="F10:F12">
    <cfRule type="cellIs" dxfId="495" priority="21" operator="between">
      <formula>11</formula>
      <formula>25</formula>
    </cfRule>
    <cfRule type="cellIs" dxfId="494" priority="22" operator="between">
      <formula>6</formula>
      <formula>10</formula>
    </cfRule>
    <cfRule type="cellIs" dxfId="493" priority="23" operator="between">
      <formula>0</formula>
      <formula>5</formula>
    </cfRule>
  </conditionalFormatting>
  <conditionalFormatting sqref="H10:H12">
    <cfRule type="containsText" dxfId="492" priority="19" operator="containsText" text="Sí">
      <formula>NOT(ISERROR(SEARCH("Sí",H10)))</formula>
    </cfRule>
    <cfRule type="containsText" dxfId="491" priority="20" operator="containsText" text="No">
      <formula>NOT(ISERROR(SEARCH("No",H10)))</formula>
    </cfRule>
  </conditionalFormatting>
  <conditionalFormatting sqref="I10:I12">
    <cfRule type="containsText" dxfId="490" priority="16" operator="containsText" text="Bajo">
      <formula>NOT(ISERROR(SEARCH("Bajo",I10)))</formula>
    </cfRule>
    <cfRule type="containsText" dxfId="489" priority="17" operator="containsText" text="Medio">
      <formula>NOT(ISERROR(SEARCH("Medio",I10)))</formula>
    </cfRule>
    <cfRule type="containsText" dxfId="488" priority="18" operator="containsText" text="Alto">
      <formula>NOT(ISERROR(SEARCH("Alto",I10)))</formula>
    </cfRule>
  </conditionalFormatting>
  <conditionalFormatting sqref="E13">
    <cfRule type="cellIs" dxfId="487" priority="13" operator="between">
      <formula>8</formula>
      <formula>16</formula>
    </cfRule>
    <cfRule type="cellIs" dxfId="486" priority="14" operator="between">
      <formula>4</formula>
      <formula>7.99</formula>
    </cfRule>
    <cfRule type="cellIs" dxfId="485" priority="15" operator="between">
      <formula>1</formula>
      <formula>3.99</formula>
    </cfRule>
  </conditionalFormatting>
  <conditionalFormatting sqref="N13">
    <cfRule type="cellIs" dxfId="484" priority="7" operator="between">
      <formula>8</formula>
      <formula>16</formula>
    </cfRule>
    <cfRule type="cellIs" dxfId="483" priority="8" operator="between">
      <formula>4</formula>
      <formula>7.99</formula>
    </cfRule>
    <cfRule type="cellIs" dxfId="482" priority="9" operator="between">
      <formula>1</formula>
      <formula>3.99</formula>
    </cfRule>
  </conditionalFormatting>
  <conditionalFormatting sqref="V13">
    <cfRule type="cellIs" dxfId="481" priority="1" operator="between">
      <formula>8</formula>
      <formula>16</formula>
    </cfRule>
    <cfRule type="cellIs" dxfId="480" priority="2" operator="between">
      <formula>4</formula>
      <formula>7.99</formula>
    </cfRule>
    <cfRule type="cellIs" dxfId="479"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1"/>
  <sheetViews>
    <sheetView topLeftCell="I12"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6" t="str">
        <f>'3. Convenios (CV)'!A7</f>
        <v>CV.R2</v>
      </c>
      <c r="D5" s="227"/>
      <c r="E5" s="228" t="str">
        <f>'3. Convenios (CV)'!B7</f>
        <v>Incumplimiento del procedimiento o de los requisitos legales del convenio</v>
      </c>
      <c r="F5" s="229"/>
      <c r="G5" s="134" t="str">
        <f>'3. Convenios (CV)'!C7</f>
        <v>Celebración de un convenio con incumplimiento del procedimiento legalmente establecido para ello, o incumpliendo determinados trámites o requisitos legales.</v>
      </c>
      <c r="H5" s="39">
        <f>'3. Convenios (CV)'!D7</f>
        <v>0</v>
      </c>
      <c r="I5" s="52">
        <f>'3. Convenios (CV)'!E7</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72" x14ac:dyDescent="0.2">
      <c r="A10" s="136" t="s">
        <v>546</v>
      </c>
      <c r="B10" s="51" t="s">
        <v>153</v>
      </c>
      <c r="C10" s="112">
        <v>2</v>
      </c>
      <c r="D10" s="112">
        <v>1</v>
      </c>
      <c r="E10" s="118">
        <f>C10*D10</f>
        <v>2</v>
      </c>
      <c r="F10" s="136" t="s">
        <v>551</v>
      </c>
      <c r="G10" s="82" t="s">
        <v>230</v>
      </c>
      <c r="H10" s="113" t="s">
        <v>36</v>
      </c>
      <c r="I10" s="113" t="s">
        <v>37</v>
      </c>
      <c r="J10" s="112">
        <v>-1</v>
      </c>
      <c r="K10" s="112">
        <v>-1</v>
      </c>
      <c r="L10" s="135">
        <f t="shared" ref="L10:M14"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96" customHeight="1" x14ac:dyDescent="0.2">
      <c r="A11" s="136" t="s">
        <v>547</v>
      </c>
      <c r="B11" s="51" t="s">
        <v>154</v>
      </c>
      <c r="C11" s="112">
        <v>2</v>
      </c>
      <c r="D11" s="112">
        <v>1</v>
      </c>
      <c r="E11" s="118">
        <f t="shared" ref="E11:E14" si="1">C11*D11</f>
        <v>2</v>
      </c>
      <c r="F11" s="136" t="s">
        <v>552</v>
      </c>
      <c r="G11" s="82" t="s">
        <v>231</v>
      </c>
      <c r="H11" s="113" t="s">
        <v>36</v>
      </c>
      <c r="I11" s="113" t="s">
        <v>37</v>
      </c>
      <c r="J11" s="112">
        <v>-1</v>
      </c>
      <c r="K11" s="112">
        <v>-1</v>
      </c>
      <c r="L11" s="135">
        <f t="shared" si="0"/>
        <v>1</v>
      </c>
      <c r="M11" s="135">
        <f t="shared" si="0"/>
        <v>1</v>
      </c>
      <c r="N11" s="118">
        <f t="shared" ref="N11:N14" si="2">L11*M11</f>
        <v>1</v>
      </c>
      <c r="O11" s="115"/>
      <c r="P11" s="115"/>
      <c r="Q11" s="115"/>
      <c r="R11" s="112"/>
      <c r="S11" s="112"/>
      <c r="T11" s="135">
        <f t="shared" ref="T11:T14" si="3">IF(ISNUMBER($L11),IF($L11+R11&gt;1,$L11+R11,1),"")</f>
        <v>1</v>
      </c>
      <c r="U11" s="135">
        <f t="shared" ref="U11:U14" si="4">IF(ISNUMBER($M11),IF($M11+S11&gt;1,$M11+S11,1),"")</f>
        <v>1</v>
      </c>
      <c r="V11" s="118">
        <f t="shared" ref="V11:V14" si="5">T11*U11</f>
        <v>1</v>
      </c>
    </row>
    <row r="12" spans="1:22" ht="72" x14ac:dyDescent="0.2">
      <c r="A12" s="136" t="s">
        <v>548</v>
      </c>
      <c r="B12" s="51" t="s">
        <v>163</v>
      </c>
      <c r="C12" s="112">
        <v>2</v>
      </c>
      <c r="D12" s="112">
        <v>1</v>
      </c>
      <c r="E12" s="118">
        <f t="shared" si="1"/>
        <v>2</v>
      </c>
      <c r="F12" s="136" t="s">
        <v>553</v>
      </c>
      <c r="G12" s="82" t="s">
        <v>768</v>
      </c>
      <c r="H12" s="113" t="s">
        <v>36</v>
      </c>
      <c r="I12" s="113" t="s">
        <v>37</v>
      </c>
      <c r="J12" s="112">
        <v>-1</v>
      </c>
      <c r="K12" s="112">
        <v>-1</v>
      </c>
      <c r="L12" s="135">
        <f t="shared" si="0"/>
        <v>1</v>
      </c>
      <c r="M12" s="135">
        <f t="shared" si="0"/>
        <v>1</v>
      </c>
      <c r="N12" s="118">
        <f t="shared" si="2"/>
        <v>1</v>
      </c>
      <c r="O12" s="115"/>
      <c r="P12" s="115"/>
      <c r="Q12" s="115"/>
      <c r="R12" s="112"/>
      <c r="S12" s="112"/>
      <c r="T12" s="135">
        <f t="shared" si="3"/>
        <v>1</v>
      </c>
      <c r="U12" s="135">
        <f t="shared" si="4"/>
        <v>1</v>
      </c>
      <c r="V12" s="118">
        <f t="shared" si="5"/>
        <v>1</v>
      </c>
    </row>
    <row r="13" spans="1:22" ht="108" x14ac:dyDescent="0.2">
      <c r="A13" s="136" t="s">
        <v>549</v>
      </c>
      <c r="B13" s="51" t="s">
        <v>291</v>
      </c>
      <c r="C13" s="112">
        <v>2</v>
      </c>
      <c r="D13" s="112">
        <v>1</v>
      </c>
      <c r="E13" s="118">
        <f t="shared" si="1"/>
        <v>2</v>
      </c>
      <c r="F13" s="136" t="s">
        <v>554</v>
      </c>
      <c r="G13" s="82" t="s">
        <v>769</v>
      </c>
      <c r="H13" s="113" t="s">
        <v>36</v>
      </c>
      <c r="I13" s="113" t="s">
        <v>37</v>
      </c>
      <c r="J13" s="112">
        <v>-1</v>
      </c>
      <c r="K13" s="112">
        <v>-1</v>
      </c>
      <c r="L13" s="135">
        <f t="shared" si="0"/>
        <v>1</v>
      </c>
      <c r="M13" s="135">
        <f t="shared" si="0"/>
        <v>1</v>
      </c>
      <c r="N13" s="118">
        <f t="shared" si="2"/>
        <v>1</v>
      </c>
      <c r="O13" s="115"/>
      <c r="P13" s="115"/>
      <c r="Q13" s="115"/>
      <c r="R13" s="112"/>
      <c r="S13" s="112"/>
      <c r="T13" s="135">
        <f t="shared" si="3"/>
        <v>1</v>
      </c>
      <c r="U13" s="135">
        <f t="shared" si="4"/>
        <v>1</v>
      </c>
      <c r="V13" s="118">
        <f t="shared" si="5"/>
        <v>1</v>
      </c>
    </row>
    <row r="14" spans="1:22" ht="84" x14ac:dyDescent="0.2">
      <c r="A14" s="136" t="s">
        <v>550</v>
      </c>
      <c r="B14" s="51" t="s">
        <v>213</v>
      </c>
      <c r="C14" s="112">
        <v>2</v>
      </c>
      <c r="D14" s="112">
        <v>1</v>
      </c>
      <c r="E14" s="118">
        <f t="shared" si="1"/>
        <v>2</v>
      </c>
      <c r="F14" s="136" t="s">
        <v>555</v>
      </c>
      <c r="G14" s="82" t="s">
        <v>151</v>
      </c>
      <c r="H14" s="113" t="s">
        <v>36</v>
      </c>
      <c r="I14" s="113" t="s">
        <v>37</v>
      </c>
      <c r="J14" s="112">
        <v>-1</v>
      </c>
      <c r="K14" s="112">
        <v>-1</v>
      </c>
      <c r="L14" s="135">
        <f t="shared" si="0"/>
        <v>1</v>
      </c>
      <c r="M14" s="135">
        <f t="shared" si="0"/>
        <v>1</v>
      </c>
      <c r="N14" s="118">
        <f t="shared" si="2"/>
        <v>1</v>
      </c>
      <c r="O14" s="115"/>
      <c r="P14" s="115"/>
      <c r="Q14" s="115"/>
      <c r="R14" s="112"/>
      <c r="S14" s="112"/>
      <c r="T14" s="135">
        <f t="shared" si="3"/>
        <v>1</v>
      </c>
      <c r="U14" s="135">
        <f t="shared" si="4"/>
        <v>1</v>
      </c>
      <c r="V14" s="118">
        <f t="shared" si="5"/>
        <v>1</v>
      </c>
    </row>
    <row r="15" spans="1:22" ht="48" customHeight="1" x14ac:dyDescent="0.2">
      <c r="D15" s="124" t="s">
        <v>208</v>
      </c>
      <c r="E15" s="117">
        <f>ROUND(SUM(E10:E14)/COUNT(C10:C14),2)</f>
        <v>2</v>
      </c>
      <c r="M15" s="124" t="s">
        <v>209</v>
      </c>
      <c r="N15" s="117">
        <f>ROUND(SUMIF(N10:N14,"&gt;0",N10:N14)/COUNT(N10:N14),2)</f>
        <v>1</v>
      </c>
      <c r="U15" s="124" t="s">
        <v>210</v>
      </c>
      <c r="V15" s="117">
        <f>ROUND(SUMIF(V10:V14,"&gt;0",V10:V14)/COUNT(V10:V14),2)</f>
        <v>1</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cfRule type="cellIs" dxfId="478" priority="24" operator="between">
      <formula>8</formula>
      <formula>16</formula>
    </cfRule>
    <cfRule type="cellIs" dxfId="477" priority="25" operator="between">
      <formula>4</formula>
      <formula>7.99</formula>
    </cfRule>
    <cfRule type="cellIs" dxfId="476" priority="26" operator="between">
      <formula>1</formula>
      <formula>3.99</formula>
    </cfRule>
  </conditionalFormatting>
  <conditionalFormatting sqref="F10:F14">
    <cfRule type="cellIs" dxfId="475" priority="21" operator="between">
      <formula>11</formula>
      <formula>25</formula>
    </cfRule>
    <cfRule type="cellIs" dxfId="474" priority="22" operator="between">
      <formula>6</formula>
      <formula>10</formula>
    </cfRule>
    <cfRule type="cellIs" dxfId="473" priority="23" operator="between">
      <formula>0</formula>
      <formula>5</formula>
    </cfRule>
  </conditionalFormatting>
  <conditionalFormatting sqref="H10:H14">
    <cfRule type="containsText" dxfId="472" priority="19" operator="containsText" text="Sí">
      <formula>NOT(ISERROR(SEARCH("Sí",H10)))</formula>
    </cfRule>
    <cfRule type="containsText" dxfId="471" priority="20" operator="containsText" text="No">
      <formula>NOT(ISERROR(SEARCH("No",H10)))</formula>
    </cfRule>
  </conditionalFormatting>
  <conditionalFormatting sqref="I10:I14">
    <cfRule type="containsText" dxfId="470" priority="16" operator="containsText" text="Bajo">
      <formula>NOT(ISERROR(SEARCH("Bajo",I10)))</formula>
    </cfRule>
    <cfRule type="containsText" dxfId="469" priority="17" operator="containsText" text="Medio">
      <formula>NOT(ISERROR(SEARCH("Medio",I10)))</formula>
    </cfRule>
    <cfRule type="containsText" dxfId="468" priority="18" operator="containsText" text="Alto">
      <formula>NOT(ISERROR(SEARCH("Alto",I10)))</formula>
    </cfRule>
  </conditionalFormatting>
  <conditionalFormatting sqref="E15">
    <cfRule type="cellIs" dxfId="467" priority="13" operator="between">
      <formula>8</formula>
      <formula>16</formula>
    </cfRule>
    <cfRule type="cellIs" dxfId="466" priority="14" operator="between">
      <formula>4</formula>
      <formula>7.99</formula>
    </cfRule>
    <cfRule type="cellIs" dxfId="465" priority="15" operator="between">
      <formula>1</formula>
      <formula>3.99</formula>
    </cfRule>
  </conditionalFormatting>
  <conditionalFormatting sqref="N10:N14">
    <cfRule type="cellIs" dxfId="464" priority="10" operator="between">
      <formula>8</formula>
      <formula>16</formula>
    </cfRule>
    <cfRule type="cellIs" dxfId="463" priority="11" operator="between">
      <formula>4</formula>
      <formula>7.99</formula>
    </cfRule>
    <cfRule type="cellIs" dxfId="462" priority="12" operator="between">
      <formula>1</formula>
      <formula>3.99</formula>
    </cfRule>
  </conditionalFormatting>
  <conditionalFormatting sqref="N15">
    <cfRule type="cellIs" dxfId="461" priority="7" operator="between">
      <formula>8</formula>
      <formula>16</formula>
    </cfRule>
    <cfRule type="cellIs" dxfId="460" priority="8" operator="between">
      <formula>4</formula>
      <formula>7.99</formula>
    </cfRule>
    <cfRule type="cellIs" dxfId="459" priority="9" operator="between">
      <formula>1</formula>
      <formula>3.99</formula>
    </cfRule>
  </conditionalFormatting>
  <conditionalFormatting sqref="V10:V14">
    <cfRule type="cellIs" dxfId="458" priority="4" operator="between">
      <formula>8</formula>
      <formula>16</formula>
    </cfRule>
    <cfRule type="cellIs" dxfId="457" priority="5" operator="between">
      <formula>4</formula>
      <formula>7.99</formula>
    </cfRule>
    <cfRule type="cellIs" dxfId="456" priority="6" operator="between">
      <formula>1</formula>
      <formula>3.99</formula>
    </cfRule>
  </conditionalFormatting>
  <conditionalFormatting sqref="V15">
    <cfRule type="cellIs" dxfId="455" priority="1" operator="between">
      <formula>8</formula>
      <formula>16</formula>
    </cfRule>
    <cfRule type="cellIs" dxfId="454" priority="2" operator="between">
      <formula>4</formula>
      <formula>7.99</formula>
    </cfRule>
    <cfRule type="cellIs" dxfId="453" priority="3" operator="between">
      <formula>1</formula>
      <formula>3.99</formula>
    </cfRule>
  </conditionalFormatting>
  <dataValidations count="4">
    <dataValidation type="list" allowBlank="1" showInputMessage="1" showErrorMessage="1" sqref="J10:K14 R10:S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topLeftCell="A7" zoomScaleNormal="100" zoomScaleSheetLayoutView="100" workbookViewId="0">
      <selection activeCell="C27" sqref="C27:E27"/>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6" t="str">
        <f>'3. Convenios (CV)'!A8</f>
        <v>CV.R3</v>
      </c>
      <c r="D5" s="227"/>
      <c r="E5" s="228" t="str">
        <f>'3. Convenios (CV)'!B8</f>
        <v xml:space="preserve">Conflictos de interés </v>
      </c>
      <c r="F5" s="229"/>
      <c r="G5" s="134"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2">
        <f>'3. Convenios (CV)'!E8</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144" x14ac:dyDescent="0.2">
      <c r="A10" s="136" t="s">
        <v>556</v>
      </c>
      <c r="B10" s="51" t="s">
        <v>108</v>
      </c>
      <c r="C10" s="112">
        <v>1</v>
      </c>
      <c r="D10" s="112">
        <v>1</v>
      </c>
      <c r="E10" s="118">
        <f>C10*D10</f>
        <v>1</v>
      </c>
      <c r="F10" s="136" t="s">
        <v>558</v>
      </c>
      <c r="G10" s="82" t="s">
        <v>770</v>
      </c>
      <c r="H10" s="113" t="s">
        <v>36</v>
      </c>
      <c r="I10" s="113" t="s">
        <v>37</v>
      </c>
      <c r="J10" s="112">
        <v>-1</v>
      </c>
      <c r="K10" s="112">
        <v>-1</v>
      </c>
      <c r="L10" s="135">
        <f t="shared" ref="L10:M11"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96" customHeight="1" x14ac:dyDescent="0.2">
      <c r="A11" s="136" t="s">
        <v>557</v>
      </c>
      <c r="B11" s="51" t="s">
        <v>155</v>
      </c>
      <c r="C11" s="112">
        <v>1</v>
      </c>
      <c r="D11" s="112">
        <v>1</v>
      </c>
      <c r="E11" s="118">
        <f t="shared" ref="E11" si="1">C11*D11</f>
        <v>1</v>
      </c>
      <c r="F11" s="136" t="s">
        <v>559</v>
      </c>
      <c r="G11" s="82" t="s">
        <v>204</v>
      </c>
      <c r="H11" s="113" t="s">
        <v>36</v>
      </c>
      <c r="I11" s="113" t="s">
        <v>37</v>
      </c>
      <c r="J11" s="112">
        <v>-1</v>
      </c>
      <c r="K11" s="112">
        <v>-1</v>
      </c>
      <c r="L11" s="135">
        <f t="shared" si="0"/>
        <v>1</v>
      </c>
      <c r="M11" s="135">
        <f t="shared" si="0"/>
        <v>1</v>
      </c>
      <c r="N11" s="118">
        <f t="shared" ref="N11" si="2">L11*M11</f>
        <v>1</v>
      </c>
      <c r="O11" s="115"/>
      <c r="P11" s="115"/>
      <c r="Q11" s="115"/>
      <c r="R11" s="112"/>
      <c r="S11" s="112"/>
      <c r="T11" s="135">
        <f t="shared" ref="T11" si="3">IF(ISNUMBER($L11),IF($L11+R11&gt;1,$L11+R11,1),"")</f>
        <v>1</v>
      </c>
      <c r="U11" s="135">
        <f t="shared" ref="U11" si="4">IF(ISNUMBER($M11),IF($M11+S11&gt;1,$M11+S11,1),"")</f>
        <v>1</v>
      </c>
      <c r="V11" s="118">
        <f t="shared" ref="V11" si="5">T11*U11</f>
        <v>1</v>
      </c>
    </row>
    <row r="12" spans="1:22" ht="48" customHeight="1" x14ac:dyDescent="0.2">
      <c r="D12" s="124"/>
      <c r="E12" s="117">
        <f>ROUND(SUM(E10:E11)/COUNT(C10:C11),2)</f>
        <v>1</v>
      </c>
      <c r="M12" s="124" t="s">
        <v>209</v>
      </c>
      <c r="N12" s="117">
        <f>ROUND(SUMIF(N10:N11,"&gt;0",N10:N11)/COUNT(N10:N11),2)</f>
        <v>1</v>
      </c>
      <c r="U12" s="124" t="s">
        <v>210</v>
      </c>
      <c r="V12" s="117">
        <f>ROUND(SUMIF(V10:V11,"&gt;0",V10:V11)/COUNT(V10:V11),2)</f>
        <v>1</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452" priority="24" operator="between">
      <formula>8</formula>
      <formula>16</formula>
    </cfRule>
    <cfRule type="cellIs" dxfId="451" priority="25" operator="between">
      <formula>4</formula>
      <formula>7.99</formula>
    </cfRule>
    <cfRule type="cellIs" dxfId="450" priority="26" operator="between">
      <formula>1</formula>
      <formula>3.99</formula>
    </cfRule>
  </conditionalFormatting>
  <conditionalFormatting sqref="F10:F11">
    <cfRule type="cellIs" dxfId="449" priority="21" operator="between">
      <formula>11</formula>
      <formula>25</formula>
    </cfRule>
    <cfRule type="cellIs" dxfId="448" priority="22" operator="between">
      <formula>6</formula>
      <formula>10</formula>
    </cfRule>
    <cfRule type="cellIs" dxfId="447" priority="23" operator="between">
      <formula>0</formula>
      <formula>5</formula>
    </cfRule>
  </conditionalFormatting>
  <conditionalFormatting sqref="H10:H11">
    <cfRule type="containsText" dxfId="446" priority="19" operator="containsText" text="Sí">
      <formula>NOT(ISERROR(SEARCH("Sí",H10)))</formula>
    </cfRule>
    <cfRule type="containsText" dxfId="445" priority="20" operator="containsText" text="No">
      <formula>NOT(ISERROR(SEARCH("No",H10)))</formula>
    </cfRule>
  </conditionalFormatting>
  <conditionalFormatting sqref="I10:I11">
    <cfRule type="containsText" dxfId="444" priority="16" operator="containsText" text="Bajo">
      <formula>NOT(ISERROR(SEARCH("Bajo",I10)))</formula>
    </cfRule>
    <cfRule type="containsText" dxfId="443" priority="17" operator="containsText" text="Medio">
      <formula>NOT(ISERROR(SEARCH("Medio",I10)))</formula>
    </cfRule>
    <cfRule type="containsText" dxfId="442" priority="18" operator="containsText" text="Alto">
      <formula>NOT(ISERROR(SEARCH("Alto",I10)))</formula>
    </cfRule>
  </conditionalFormatting>
  <conditionalFormatting sqref="E12">
    <cfRule type="cellIs" dxfId="441" priority="13" operator="between">
      <formula>8</formula>
      <formula>16</formula>
    </cfRule>
    <cfRule type="cellIs" dxfId="440" priority="14" operator="between">
      <formula>4</formula>
      <formula>7.99</formula>
    </cfRule>
    <cfRule type="cellIs" dxfId="439" priority="15" operator="between">
      <formula>1</formula>
      <formula>3.99</formula>
    </cfRule>
  </conditionalFormatting>
  <conditionalFormatting sqref="N12">
    <cfRule type="cellIs" dxfId="438" priority="7" operator="between">
      <formula>8</formula>
      <formula>16</formula>
    </cfRule>
    <cfRule type="cellIs" dxfId="437" priority="8" operator="between">
      <formula>4</formula>
      <formula>7.99</formula>
    </cfRule>
    <cfRule type="cellIs" dxfId="436" priority="9" operator="between">
      <formula>1</formula>
      <formula>3.99</formula>
    </cfRule>
  </conditionalFormatting>
  <conditionalFormatting sqref="V12">
    <cfRule type="cellIs" dxfId="435" priority="1" operator="between">
      <formula>8</formula>
      <formula>16</formula>
    </cfRule>
    <cfRule type="cellIs" dxfId="434" priority="2" operator="between">
      <formula>4</formula>
      <formula>7.99</formula>
    </cfRule>
    <cfRule type="cellIs" dxfId="433"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7"/>
  <sheetViews>
    <sheetView zoomScaleNormal="100" zoomScaleSheetLayoutView="100" workbookViewId="0">
      <selection activeCell="C27" sqref="C27:E27"/>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6" t="str">
        <f>'3. Convenios (CV)'!A9</f>
        <v>CV.R4</v>
      </c>
      <c r="D5" s="227"/>
      <c r="E5" s="228" t="str">
        <f>'3. Convenios (CV)'!B9</f>
        <v>Limitación de la concurrencia en la selección de entidades colaboradoras de derecho privado</v>
      </c>
      <c r="F5" s="229"/>
      <c r="G5" s="134" t="str">
        <f>'3. Convenios (CV)'!C9</f>
        <v>En el caso de convenios con entidades colaboradoras para instrumentar una subvención, la selección de la entidad colaboradora de derecho privado no se ha realizado siguiendo los principios establecidos</v>
      </c>
      <c r="H5" s="39">
        <f>'3. Convenios (CV)'!D9</f>
        <v>0</v>
      </c>
      <c r="I5" s="52">
        <f>'3. Convenios (CV)'!E9</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108" x14ac:dyDescent="0.2">
      <c r="A10" s="136" t="s">
        <v>560</v>
      </c>
      <c r="B10" s="51" t="s">
        <v>152</v>
      </c>
      <c r="C10" s="112">
        <v>2</v>
      </c>
      <c r="D10" s="112">
        <v>1</v>
      </c>
      <c r="E10" s="118">
        <f>C10*D10</f>
        <v>2</v>
      </c>
      <c r="F10" s="136" t="s">
        <v>561</v>
      </c>
      <c r="G10" s="82" t="s">
        <v>771</v>
      </c>
      <c r="H10" s="113" t="s">
        <v>36</v>
      </c>
      <c r="I10" s="113" t="s">
        <v>37</v>
      </c>
      <c r="J10" s="112">
        <v>-1</v>
      </c>
      <c r="K10" s="112">
        <v>-1</v>
      </c>
      <c r="L10" s="135">
        <f t="shared" ref="L10:M10"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48" customHeight="1" x14ac:dyDescent="0.2">
      <c r="D11" s="124" t="s">
        <v>208</v>
      </c>
      <c r="E11" s="117">
        <f>ROUND(SUM(E10:E10)/COUNT(C10:C10),2)</f>
        <v>2</v>
      </c>
      <c r="M11" s="124" t="s">
        <v>209</v>
      </c>
      <c r="N11" s="117">
        <f>ROUND(SUMIF(N10:N10,"&gt;0",N10:N10)/COUNT(N10:N10),2)</f>
        <v>1</v>
      </c>
      <c r="U11" s="124" t="s">
        <v>210</v>
      </c>
      <c r="V11" s="117">
        <f>ROUND(SUMIF(V10:V10,"&gt;0",V10:V10)/COUNT(V10:V10),2)</f>
        <v>1</v>
      </c>
    </row>
    <row r="34" spans="4:5" x14ac:dyDescent="0.2">
      <c r="D34" s="21">
        <v>1</v>
      </c>
      <c r="E34" s="21">
        <v>-1</v>
      </c>
    </row>
    <row r="35" spans="4:5" x14ac:dyDescent="0.2">
      <c r="D35" s="21">
        <v>2</v>
      </c>
      <c r="E35" s="21">
        <v>-2</v>
      </c>
    </row>
    <row r="36" spans="4:5" x14ac:dyDescent="0.2">
      <c r="D36" s="21">
        <v>3</v>
      </c>
      <c r="E36" s="21">
        <v>-3</v>
      </c>
    </row>
    <row r="37" spans="4:5" x14ac:dyDescent="0.2">
      <c r="D37" s="21">
        <v>4</v>
      </c>
      <c r="E37"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 N10 V10">
    <cfRule type="cellIs" dxfId="432" priority="24" operator="between">
      <formula>8</formula>
      <formula>16</formula>
    </cfRule>
    <cfRule type="cellIs" dxfId="431" priority="25" operator="between">
      <formula>4</formula>
      <formula>7.99</formula>
    </cfRule>
    <cfRule type="cellIs" dxfId="430" priority="26" operator="between">
      <formula>1</formula>
      <formula>3.99</formula>
    </cfRule>
  </conditionalFormatting>
  <conditionalFormatting sqref="F10">
    <cfRule type="cellIs" dxfId="429" priority="21" operator="between">
      <formula>11</formula>
      <formula>25</formula>
    </cfRule>
    <cfRule type="cellIs" dxfId="428" priority="22" operator="between">
      <formula>6</formula>
      <formula>10</formula>
    </cfRule>
    <cfRule type="cellIs" dxfId="427" priority="23" operator="between">
      <formula>0</formula>
      <formula>5</formula>
    </cfRule>
  </conditionalFormatting>
  <conditionalFormatting sqref="H10">
    <cfRule type="containsText" dxfId="426" priority="19" operator="containsText" text="Sí">
      <formula>NOT(ISERROR(SEARCH("Sí",H10)))</formula>
    </cfRule>
    <cfRule type="containsText" dxfId="425" priority="20" operator="containsText" text="No">
      <formula>NOT(ISERROR(SEARCH("No",H10)))</formula>
    </cfRule>
  </conditionalFormatting>
  <conditionalFormatting sqref="I10">
    <cfRule type="containsText" dxfId="424" priority="16" operator="containsText" text="Bajo">
      <formula>NOT(ISERROR(SEARCH("Bajo",I10)))</formula>
    </cfRule>
    <cfRule type="containsText" dxfId="423" priority="17" operator="containsText" text="Medio">
      <formula>NOT(ISERROR(SEARCH("Medio",I10)))</formula>
    </cfRule>
    <cfRule type="containsText" dxfId="422" priority="18" operator="containsText" text="Alto">
      <formula>NOT(ISERROR(SEARCH("Alto",I10)))</formula>
    </cfRule>
  </conditionalFormatting>
  <conditionalFormatting sqref="E11">
    <cfRule type="cellIs" dxfId="421" priority="13" operator="between">
      <formula>8</formula>
      <formula>16</formula>
    </cfRule>
    <cfRule type="cellIs" dxfId="420" priority="14" operator="between">
      <formula>4</formula>
      <formula>7.99</formula>
    </cfRule>
    <cfRule type="cellIs" dxfId="419" priority="15" operator="between">
      <formula>1</formula>
      <formula>3.99</formula>
    </cfRule>
  </conditionalFormatting>
  <conditionalFormatting sqref="N11">
    <cfRule type="cellIs" dxfId="418" priority="7" operator="between">
      <formula>8</formula>
      <formula>16</formula>
    </cfRule>
    <cfRule type="cellIs" dxfId="417" priority="8" operator="between">
      <formula>4</formula>
      <formula>7.99</formula>
    </cfRule>
    <cfRule type="cellIs" dxfId="416" priority="9" operator="between">
      <formula>1</formula>
      <formula>3.99</formula>
    </cfRule>
  </conditionalFormatting>
  <conditionalFormatting sqref="V11">
    <cfRule type="cellIs" dxfId="415" priority="1" operator="between">
      <formula>8</formula>
      <formula>16</formula>
    </cfRule>
    <cfRule type="cellIs" dxfId="414" priority="2" operator="between">
      <formula>4</formula>
      <formula>7.99</formula>
    </cfRule>
    <cfRule type="cellIs" dxfId="413" priority="3" operator="between">
      <formula>1</formula>
      <formula>3.99</formula>
    </cfRule>
  </conditionalFormatting>
  <dataValidations count="4">
    <dataValidation type="list" allowBlank="1" showInputMessage="1" showErrorMessage="1" sqref="R10:S10 J10:K10">
      <formula1>negative</formula1>
    </dataValidation>
    <dataValidation type="list" allowBlank="1" showInputMessage="1" showErrorMessage="1" sqref="C10:D10">
      <formula1>positive</formula1>
    </dataValidation>
    <dataValidation type="list" allowBlank="1" showInputMessage="1" showErrorMessage="1" sqref="H10">
      <formula1>$L$3:$L$4</formula1>
    </dataValidation>
    <dataValidation type="list" allowBlank="1" showInputMessage="1" showErrorMessage="1" sqref="I1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7"/>
  <sheetViews>
    <sheetView zoomScaleNormal="100" zoomScaleSheetLayoutView="100" workbookViewId="0">
      <selection activeCell="G18" sqref="G18"/>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6" t="str">
        <f>'3. Convenios (CV)'!A10</f>
        <v>CV.R5</v>
      </c>
      <c r="D5" s="227"/>
      <c r="E5" s="228" t="str">
        <f>'3. Convenios (CV)'!B10</f>
        <v>Limitación de la concurrencia en el caso de ejecución del convenio por terceros</v>
      </c>
      <c r="F5" s="229"/>
      <c r="G5" s="134" t="str">
        <f>'3. Convenios (CV)'!C10</f>
        <v>En el caso de convenios con entidades colaboradoras para instrumentar una subvención, la entidad colaboradora no garantiza la elección de proveedores a través de un proceso de concurrencia competitiva</v>
      </c>
      <c r="H5" s="39">
        <f>'3. Convenios (CV)'!D10</f>
        <v>0</v>
      </c>
      <c r="I5" s="52">
        <f>'3. Convenios (CV)'!E10</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108" x14ac:dyDescent="0.2">
      <c r="A10" s="136" t="s">
        <v>562</v>
      </c>
      <c r="B10" s="51" t="s">
        <v>62</v>
      </c>
      <c r="C10" s="112">
        <v>2</v>
      </c>
      <c r="D10" s="112">
        <v>2</v>
      </c>
      <c r="E10" s="118">
        <f>C10*D10</f>
        <v>4</v>
      </c>
      <c r="F10" s="136" t="s">
        <v>563</v>
      </c>
      <c r="G10" s="82" t="s">
        <v>772</v>
      </c>
      <c r="H10" s="113" t="s">
        <v>36</v>
      </c>
      <c r="I10" s="113" t="s">
        <v>37</v>
      </c>
      <c r="J10" s="112">
        <v>-1</v>
      </c>
      <c r="K10" s="112">
        <v>-1</v>
      </c>
      <c r="L10" s="135">
        <f t="shared" ref="L10:M10"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48" customHeight="1" x14ac:dyDescent="0.2">
      <c r="D11" s="124" t="s">
        <v>208</v>
      </c>
      <c r="E11" s="117">
        <f>ROUND(SUM(E10:E10)/COUNT(C10:C10),2)</f>
        <v>4</v>
      </c>
      <c r="M11" s="124" t="s">
        <v>209</v>
      </c>
      <c r="N11" s="117">
        <f>ROUND(SUMIF(N10:N10,"&gt;0",N10:N10)/COUNT(N10:N10),2)</f>
        <v>1</v>
      </c>
      <c r="U11" s="124" t="s">
        <v>210</v>
      </c>
      <c r="V11" s="117">
        <f>ROUND(SUMIF(V10:V10,"&gt;0",V10:V10)/COUNT(V10:V10),2)</f>
        <v>1</v>
      </c>
    </row>
    <row r="34" spans="4:5" x14ac:dyDescent="0.2">
      <c r="D34" s="21">
        <v>1</v>
      </c>
      <c r="E34" s="21">
        <v>-1</v>
      </c>
    </row>
    <row r="35" spans="4:5" x14ac:dyDescent="0.2">
      <c r="D35" s="21">
        <v>2</v>
      </c>
      <c r="E35" s="21">
        <v>-2</v>
      </c>
    </row>
    <row r="36" spans="4:5" x14ac:dyDescent="0.2">
      <c r="D36" s="21">
        <v>3</v>
      </c>
      <c r="E36" s="21">
        <v>-3</v>
      </c>
    </row>
    <row r="37" spans="4:5" x14ac:dyDescent="0.2">
      <c r="D37" s="21">
        <v>4</v>
      </c>
      <c r="E37"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 N10 V10">
    <cfRule type="cellIs" dxfId="412" priority="24" operator="between">
      <formula>8</formula>
      <formula>16</formula>
    </cfRule>
    <cfRule type="cellIs" dxfId="411" priority="25" operator="between">
      <formula>4</formula>
      <formula>7.99</formula>
    </cfRule>
    <cfRule type="cellIs" dxfId="410" priority="26" operator="between">
      <formula>1</formula>
      <formula>3.99</formula>
    </cfRule>
  </conditionalFormatting>
  <conditionalFormatting sqref="F10">
    <cfRule type="cellIs" dxfId="409" priority="21" operator="between">
      <formula>11</formula>
      <formula>25</formula>
    </cfRule>
    <cfRule type="cellIs" dxfId="408" priority="22" operator="between">
      <formula>6</formula>
      <formula>10</formula>
    </cfRule>
    <cfRule type="cellIs" dxfId="407" priority="23" operator="between">
      <formula>0</formula>
      <formula>5</formula>
    </cfRule>
  </conditionalFormatting>
  <conditionalFormatting sqref="H10">
    <cfRule type="containsText" dxfId="406" priority="19" operator="containsText" text="Sí">
      <formula>NOT(ISERROR(SEARCH("Sí",H10)))</formula>
    </cfRule>
    <cfRule type="containsText" dxfId="405" priority="20" operator="containsText" text="No">
      <formula>NOT(ISERROR(SEARCH("No",H10)))</formula>
    </cfRule>
  </conditionalFormatting>
  <conditionalFormatting sqref="I10">
    <cfRule type="containsText" dxfId="404" priority="16" operator="containsText" text="Bajo">
      <formula>NOT(ISERROR(SEARCH("Bajo",I10)))</formula>
    </cfRule>
    <cfRule type="containsText" dxfId="403" priority="17" operator="containsText" text="Medio">
      <formula>NOT(ISERROR(SEARCH("Medio",I10)))</formula>
    </cfRule>
    <cfRule type="containsText" dxfId="402" priority="18" operator="containsText" text="Alto">
      <formula>NOT(ISERROR(SEARCH("Alto",I10)))</formula>
    </cfRule>
  </conditionalFormatting>
  <conditionalFormatting sqref="E11">
    <cfRule type="cellIs" dxfId="401" priority="13" operator="between">
      <formula>8</formula>
      <formula>16</formula>
    </cfRule>
    <cfRule type="cellIs" dxfId="400" priority="14" operator="between">
      <formula>4</formula>
      <formula>7.99</formula>
    </cfRule>
    <cfRule type="cellIs" dxfId="399" priority="15" operator="between">
      <formula>1</formula>
      <formula>3.99</formula>
    </cfRule>
  </conditionalFormatting>
  <conditionalFormatting sqref="N11">
    <cfRule type="cellIs" dxfId="398" priority="7" operator="between">
      <formula>8</formula>
      <formula>16</formula>
    </cfRule>
    <cfRule type="cellIs" dxfId="397" priority="8" operator="between">
      <formula>4</formula>
      <formula>7.99</formula>
    </cfRule>
    <cfRule type="cellIs" dxfId="396" priority="9" operator="between">
      <formula>1</formula>
      <formula>3.99</formula>
    </cfRule>
  </conditionalFormatting>
  <conditionalFormatting sqref="V11">
    <cfRule type="cellIs" dxfId="395" priority="1" operator="between">
      <formula>8</formula>
      <formula>16</formula>
    </cfRule>
    <cfRule type="cellIs" dxfId="394" priority="2" operator="between">
      <formula>4</formula>
      <formula>7.99</formula>
    </cfRule>
    <cfRule type="cellIs" dxfId="393" priority="3" operator="between">
      <formula>1</formula>
      <formula>3.99</formula>
    </cfRule>
  </conditionalFormatting>
  <dataValidations count="4">
    <dataValidation type="list" allowBlank="1" showInputMessage="1" showErrorMessage="1" sqref="R10:S10 J10:K10">
      <formula1>negative</formula1>
    </dataValidation>
    <dataValidation type="list" allowBlank="1" showInputMessage="1" showErrorMessage="1" sqref="C10:D10">
      <formula1>positive</formula1>
    </dataValidation>
    <dataValidation type="list" allowBlank="1" showInputMessage="1" showErrorMessage="1" sqref="H10">
      <formula1>$L$3:$L$4</formula1>
    </dataValidation>
    <dataValidation type="list" allowBlank="1" showInputMessage="1" showErrorMessage="1" sqref="I1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topLeftCell="C12" zoomScale="80" zoomScaleNormal="80" zoomScaleSheetLayoutView="100" workbookViewId="0">
      <selection activeCell="I24" sqref="I24"/>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22" t="s">
        <v>30</v>
      </c>
      <c r="H4" s="109" t="s">
        <v>38</v>
      </c>
      <c r="I4" s="123" t="s">
        <v>58</v>
      </c>
      <c r="J4" s="24"/>
      <c r="K4" s="24"/>
      <c r="L4" s="38" t="s">
        <v>39</v>
      </c>
      <c r="M4" s="38" t="s">
        <v>40</v>
      </c>
      <c r="N4" s="24"/>
      <c r="O4" s="24"/>
    </row>
    <row r="5" spans="1:22" s="41" customFormat="1" ht="54" customHeight="1" thickBot="1" x14ac:dyDescent="0.25">
      <c r="A5" s="103"/>
      <c r="B5" s="104"/>
      <c r="C5" s="216" t="str">
        <f>'1. Subvenciones (S)'!A7</f>
        <v>S.R1</v>
      </c>
      <c r="D5" s="217"/>
      <c r="E5" s="220" t="str">
        <f>'1. Subvenciones (S)'!B7</f>
        <v>Limitación de la concurrencia</v>
      </c>
      <c r="F5" s="221"/>
      <c r="G5" s="98" t="str">
        <f>'1. Subvenciones (S)'!C7</f>
        <v>No se garantiza que el procedimiento de concesión se desarrolle de forma transparente y pública, lo que puede dar lugar a favoritismos o a actos de corrupción.</v>
      </c>
      <c r="H5" s="39" t="str">
        <f>'1. Subvenciones (S)'!D7</f>
        <v>EE/BF</v>
      </c>
      <c r="I5" s="52">
        <f>'1. Subvenciones (S)'!E7</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216" x14ac:dyDescent="0.2">
      <c r="A10" s="99" t="s">
        <v>336</v>
      </c>
      <c r="B10" s="140" t="s">
        <v>271</v>
      </c>
      <c r="C10" s="112">
        <v>3</v>
      </c>
      <c r="D10" s="112">
        <v>2</v>
      </c>
      <c r="E10" s="118">
        <f>C10*D10</f>
        <v>6</v>
      </c>
      <c r="F10" s="42" t="s">
        <v>337</v>
      </c>
      <c r="G10" s="140" t="s">
        <v>292</v>
      </c>
      <c r="H10" s="113" t="s">
        <v>36</v>
      </c>
      <c r="I10" s="113" t="s">
        <v>37</v>
      </c>
      <c r="J10" s="112">
        <v>-3</v>
      </c>
      <c r="K10" s="112">
        <v>-2</v>
      </c>
      <c r="L10" s="106">
        <f t="shared" ref="L10:M15" si="0">IF(ISNUMBER(C10),IF(C10+J10&gt;1,C10+J10,1),"")</f>
        <v>1</v>
      </c>
      <c r="M10" s="106">
        <f t="shared" si="0"/>
        <v>1</v>
      </c>
      <c r="N10" s="118">
        <f>L10*M10</f>
        <v>1</v>
      </c>
      <c r="O10" s="115"/>
      <c r="P10" s="115"/>
      <c r="Q10" s="115"/>
      <c r="R10" s="112"/>
      <c r="S10" s="112"/>
      <c r="T10" s="107">
        <f>IF(ISNUMBER($L10),IF($L10+R10&gt;1,$L10+R10,1),"")</f>
        <v>1</v>
      </c>
      <c r="U10" s="108">
        <f>IF(ISNUMBER($M10),IF($M10+S10&gt;1,$M10+S10,1),"")</f>
        <v>1</v>
      </c>
      <c r="V10" s="118">
        <f>T10*U10</f>
        <v>1</v>
      </c>
    </row>
    <row r="11" spans="1:22" ht="96" customHeight="1" x14ac:dyDescent="0.2">
      <c r="A11" s="136" t="s">
        <v>338</v>
      </c>
      <c r="B11" s="140" t="s">
        <v>224</v>
      </c>
      <c r="C11" s="112">
        <v>3</v>
      </c>
      <c r="D11" s="112">
        <v>2</v>
      </c>
      <c r="E11" s="118">
        <f t="shared" ref="E11:E15" si="1">C11*D11</f>
        <v>6</v>
      </c>
      <c r="F11" s="136" t="s">
        <v>343</v>
      </c>
      <c r="G11" s="43" t="s">
        <v>78</v>
      </c>
      <c r="H11" s="113" t="s">
        <v>36</v>
      </c>
      <c r="I11" s="113" t="s">
        <v>37</v>
      </c>
      <c r="J11" s="112">
        <v>-2</v>
      </c>
      <c r="K11" s="112">
        <v>-2</v>
      </c>
      <c r="L11" s="108">
        <f t="shared" si="0"/>
        <v>1</v>
      </c>
      <c r="M11" s="108">
        <f t="shared" si="0"/>
        <v>1</v>
      </c>
      <c r="N11" s="118">
        <f t="shared" ref="N11:N15" si="2">L11*M11</f>
        <v>1</v>
      </c>
      <c r="O11" s="115"/>
      <c r="P11" s="115"/>
      <c r="Q11" s="115"/>
      <c r="R11" s="112"/>
      <c r="S11" s="112"/>
      <c r="T11" s="108">
        <f t="shared" ref="T11:T15" si="3">IF(ISNUMBER($L11),IF($L11+R11&gt;1,$L11+R11,1),"")</f>
        <v>1</v>
      </c>
      <c r="U11" s="108">
        <f t="shared" ref="U11:U15" si="4">IF(ISNUMBER($M11),IF($M11+S11&gt;1,$M11+S11,1),"")</f>
        <v>1</v>
      </c>
      <c r="V11" s="118">
        <f t="shared" ref="V11:V15" si="5">T11*U11</f>
        <v>1</v>
      </c>
    </row>
    <row r="12" spans="1:22" ht="96" x14ac:dyDescent="0.2">
      <c r="A12" s="136" t="s">
        <v>339</v>
      </c>
      <c r="B12" s="45" t="s">
        <v>198</v>
      </c>
      <c r="C12" s="112">
        <v>3</v>
      </c>
      <c r="D12" s="112">
        <v>2</v>
      </c>
      <c r="E12" s="118">
        <f t="shared" si="1"/>
        <v>6</v>
      </c>
      <c r="F12" s="136" t="s">
        <v>344</v>
      </c>
      <c r="G12" s="43" t="s">
        <v>731</v>
      </c>
      <c r="H12" s="113" t="s">
        <v>36</v>
      </c>
      <c r="I12" s="113" t="s">
        <v>37</v>
      </c>
      <c r="J12" s="112">
        <v>-2</v>
      </c>
      <c r="K12" s="112">
        <v>-2</v>
      </c>
      <c r="L12" s="108">
        <f t="shared" si="0"/>
        <v>1</v>
      </c>
      <c r="M12" s="139">
        <f t="shared" si="0"/>
        <v>1</v>
      </c>
      <c r="N12" s="118">
        <f t="shared" si="2"/>
        <v>1</v>
      </c>
      <c r="O12" s="115"/>
      <c r="P12" s="115"/>
      <c r="Q12" s="115"/>
      <c r="R12" s="112"/>
      <c r="S12" s="112"/>
      <c r="T12" s="108">
        <f t="shared" si="3"/>
        <v>1</v>
      </c>
      <c r="U12" s="108">
        <f t="shared" si="4"/>
        <v>1</v>
      </c>
      <c r="V12" s="118">
        <f t="shared" si="5"/>
        <v>1</v>
      </c>
    </row>
    <row r="13" spans="1:22" ht="60" x14ac:dyDescent="0.2">
      <c r="A13" s="136" t="s">
        <v>340</v>
      </c>
      <c r="B13" s="46" t="s">
        <v>225</v>
      </c>
      <c r="C13" s="112">
        <v>3</v>
      </c>
      <c r="D13" s="112">
        <v>3</v>
      </c>
      <c r="E13" s="118">
        <f t="shared" si="1"/>
        <v>9</v>
      </c>
      <c r="F13" s="136" t="s">
        <v>345</v>
      </c>
      <c r="G13" s="43" t="s">
        <v>227</v>
      </c>
      <c r="H13" s="113" t="s">
        <v>36</v>
      </c>
      <c r="I13" s="113" t="s">
        <v>37</v>
      </c>
      <c r="J13" s="112">
        <v>-3</v>
      </c>
      <c r="K13" s="112">
        <v>-3</v>
      </c>
      <c r="L13" s="108">
        <f t="shared" si="0"/>
        <v>1</v>
      </c>
      <c r="M13" s="139">
        <f t="shared" si="0"/>
        <v>1</v>
      </c>
      <c r="N13" s="118">
        <f t="shared" si="2"/>
        <v>1</v>
      </c>
      <c r="O13" s="115"/>
      <c r="P13" s="115"/>
      <c r="Q13" s="115"/>
      <c r="R13" s="112"/>
      <c r="S13" s="112"/>
      <c r="T13" s="108">
        <f t="shared" si="3"/>
        <v>1</v>
      </c>
      <c r="U13" s="108">
        <f t="shared" si="4"/>
        <v>1</v>
      </c>
      <c r="V13" s="118">
        <f t="shared" si="5"/>
        <v>1</v>
      </c>
    </row>
    <row r="14" spans="1:22" ht="132" x14ac:dyDescent="0.2">
      <c r="A14" s="136" t="s">
        <v>341</v>
      </c>
      <c r="B14" s="44" t="s">
        <v>226</v>
      </c>
      <c r="C14" s="112">
        <v>3</v>
      </c>
      <c r="D14" s="112">
        <v>4</v>
      </c>
      <c r="E14" s="118">
        <f t="shared" si="1"/>
        <v>12</v>
      </c>
      <c r="F14" s="136" t="s">
        <v>346</v>
      </c>
      <c r="G14" s="43" t="s">
        <v>79</v>
      </c>
      <c r="H14" s="113" t="s">
        <v>36</v>
      </c>
      <c r="I14" s="113" t="s">
        <v>40</v>
      </c>
      <c r="J14" s="112">
        <v>-3</v>
      </c>
      <c r="K14" s="112">
        <v>-2</v>
      </c>
      <c r="L14" s="108">
        <f t="shared" si="0"/>
        <v>1</v>
      </c>
      <c r="M14" s="139">
        <f t="shared" si="0"/>
        <v>2</v>
      </c>
      <c r="N14" s="118">
        <f t="shared" si="2"/>
        <v>2</v>
      </c>
      <c r="O14" s="115"/>
      <c r="P14" s="115"/>
      <c r="Q14" s="115"/>
      <c r="R14" s="112"/>
      <c r="S14" s="112"/>
      <c r="T14" s="108">
        <f t="shared" si="3"/>
        <v>1</v>
      </c>
      <c r="U14" s="108">
        <f t="shared" si="4"/>
        <v>2</v>
      </c>
      <c r="V14" s="118">
        <f t="shared" si="5"/>
        <v>2</v>
      </c>
    </row>
    <row r="15" spans="1:22" ht="72" customHeight="1" x14ac:dyDescent="0.2">
      <c r="A15" s="113" t="s">
        <v>342</v>
      </c>
      <c r="B15" s="114" t="s">
        <v>335</v>
      </c>
      <c r="C15" s="113"/>
      <c r="D15" s="113"/>
      <c r="E15" s="118">
        <f t="shared" si="1"/>
        <v>0</v>
      </c>
      <c r="F15" s="113" t="s">
        <v>347</v>
      </c>
      <c r="G15" s="114" t="s">
        <v>77</v>
      </c>
      <c r="H15" s="113"/>
      <c r="I15" s="113"/>
      <c r="J15" s="113"/>
      <c r="K15" s="113"/>
      <c r="L15" s="108" t="str">
        <f t="shared" ref="L15" si="6">IF(ISNUMBER(C15),IF(C15+J15&gt;1,C15+J15,1),"")</f>
        <v/>
      </c>
      <c r="M15" s="139" t="str">
        <f t="shared" si="0"/>
        <v/>
      </c>
      <c r="N15" s="118" t="e">
        <f t="shared" si="2"/>
        <v>#VALUE!</v>
      </c>
      <c r="O15" s="114" t="s">
        <v>77</v>
      </c>
      <c r="P15" s="116"/>
      <c r="Q15" s="116"/>
      <c r="R15" s="113"/>
      <c r="S15" s="113"/>
      <c r="T15" s="108" t="str">
        <f t="shared" si="3"/>
        <v/>
      </c>
      <c r="U15" s="108" t="str">
        <f t="shared" si="4"/>
        <v/>
      </c>
      <c r="V15" s="118" t="e">
        <f t="shared" si="5"/>
        <v>#VALUE!</v>
      </c>
    </row>
    <row r="16" spans="1:22" ht="48" customHeight="1" x14ac:dyDescent="0.2">
      <c r="D16" s="124" t="s">
        <v>208</v>
      </c>
      <c r="E16" s="117">
        <f>ROUND(SUM(E10:E15)/COUNT(C10:C15),2)</f>
        <v>7.8</v>
      </c>
      <c r="M16" s="124" t="s">
        <v>209</v>
      </c>
      <c r="N16" s="117">
        <f>ROUND(SUMIF(N10:N15,"&gt;0",N10:N15)/COUNT(N10:N15),2)</f>
        <v>1.2</v>
      </c>
      <c r="U16" s="124" t="s">
        <v>210</v>
      </c>
      <c r="V16" s="117">
        <f>ROUND(SUMIF(V10:V15,"&gt;0",V10:V15)/COUNT(V10:V15),2)</f>
        <v>1.2</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48" priority="73" operator="between">
      <formula>8</formula>
      <formula>16</formula>
    </cfRule>
    <cfRule type="cellIs" dxfId="1047" priority="74" operator="between">
      <formula>4</formula>
      <formula>7.99</formula>
    </cfRule>
    <cfRule type="cellIs" dxfId="1046" priority="75" operator="between">
      <formula>1</formula>
      <formula>3.99</formula>
    </cfRule>
  </conditionalFormatting>
  <conditionalFormatting sqref="F10:F14">
    <cfRule type="cellIs" dxfId="1045" priority="61" operator="between">
      <formula>11</formula>
      <formula>25</formula>
    </cfRule>
    <cfRule type="cellIs" dxfId="1044" priority="62" operator="between">
      <formula>6</formula>
      <formula>10</formula>
    </cfRule>
    <cfRule type="cellIs" dxfId="1043" priority="63" operator="between">
      <formula>0</formula>
      <formula>5</formula>
    </cfRule>
  </conditionalFormatting>
  <conditionalFormatting sqref="H10:H15">
    <cfRule type="containsText" dxfId="1042" priority="27" operator="containsText" text="Sí">
      <formula>NOT(ISERROR(SEARCH("Sí",H10)))</formula>
    </cfRule>
    <cfRule type="containsText" dxfId="1041" priority="28" operator="containsText" text="No">
      <formula>NOT(ISERROR(SEARCH("No",H10)))</formula>
    </cfRule>
  </conditionalFormatting>
  <conditionalFormatting sqref="I10:I15">
    <cfRule type="containsText" dxfId="1040" priority="16" operator="containsText" text="Bajo">
      <formula>NOT(ISERROR(SEARCH("Bajo",I10)))</formula>
    </cfRule>
    <cfRule type="containsText" dxfId="1039" priority="18" operator="containsText" text="Medio">
      <formula>NOT(ISERROR(SEARCH("Medio",I10)))</formula>
    </cfRule>
    <cfRule type="containsText" dxfId="1038" priority="19" operator="containsText" text="Alto">
      <formula>NOT(ISERROR(SEARCH("Alto",I10)))</formula>
    </cfRule>
  </conditionalFormatting>
  <conditionalFormatting sqref="E16">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N10:N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N16">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V10:V15">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V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dataValidations count="4">
    <dataValidation type="list" allowBlank="1" showInputMessage="1" showErrorMessage="1" sqref="I10:I15">
      <formula1>$M$3:$M$5</formula1>
    </dataValidation>
    <dataValidation type="list" allowBlank="1" showInputMessage="1" showErrorMessage="1" sqref="H10:H15">
      <formula1>$L$3:$L$4</formula1>
    </dataValidation>
    <dataValidation type="list" allowBlank="1" showInputMessage="1" showErrorMessage="1" sqref="C10:D15">
      <formula1>positive</formula1>
    </dataValidation>
    <dataValidation type="list" allowBlank="1" showInputMessage="1" showErrorMessage="1" sqref="J10:K15 R10:S15">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topLeftCell="A8" zoomScaleNormal="100" zoomScaleSheetLayoutView="100" workbookViewId="0">
      <selection activeCell="C27" sqref="C27:E27"/>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6" t="str">
        <f>'3. Convenios (CV)'!A11</f>
        <v>CV.R6</v>
      </c>
      <c r="D5" s="227"/>
      <c r="E5" s="228" t="str">
        <f>'3. Convenios (CV)'!B11</f>
        <v>Incumplimiento de las obligaciones de información, comunicación y publicidad</v>
      </c>
      <c r="F5" s="229"/>
      <c r="G5" s="134" t="str">
        <f>'3. Convenios (CV)'!C11</f>
        <v>No se cumple lo estipulado en la normativa nacional o europea respecto a las obligaciones de información y publicidad.</v>
      </c>
      <c r="H5" s="39">
        <f>'3. Convenios (CV)'!D11</f>
        <v>0</v>
      </c>
      <c r="I5" s="52">
        <f>'3. Convenios (CV)'!E11</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252" x14ac:dyDescent="0.2">
      <c r="A10" s="136" t="s">
        <v>564</v>
      </c>
      <c r="B10" s="83" t="s">
        <v>164</v>
      </c>
      <c r="C10" s="112">
        <v>3</v>
      </c>
      <c r="D10" s="112">
        <v>1</v>
      </c>
      <c r="E10" s="118">
        <f>C10*D10</f>
        <v>3</v>
      </c>
      <c r="F10" s="136" t="s">
        <v>566</v>
      </c>
      <c r="G10" s="82" t="s">
        <v>773</v>
      </c>
      <c r="H10" s="113" t="s">
        <v>36</v>
      </c>
      <c r="I10" s="113" t="s">
        <v>37</v>
      </c>
      <c r="J10" s="112">
        <v>-2</v>
      </c>
      <c r="K10" s="112">
        <v>-1</v>
      </c>
      <c r="L10" s="135">
        <f t="shared" ref="L10:M11"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96" customHeight="1" x14ac:dyDescent="0.2">
      <c r="A11" s="136" t="s">
        <v>565</v>
      </c>
      <c r="B11" s="49" t="s">
        <v>257</v>
      </c>
      <c r="C11" s="112">
        <v>3</v>
      </c>
      <c r="D11" s="112">
        <v>1</v>
      </c>
      <c r="E11" s="118">
        <f t="shared" ref="E11" si="1">C11*D11</f>
        <v>3</v>
      </c>
      <c r="F11" s="136" t="s">
        <v>567</v>
      </c>
      <c r="G11" s="50" t="s">
        <v>258</v>
      </c>
      <c r="H11" s="113" t="s">
        <v>36</v>
      </c>
      <c r="I11" s="113" t="s">
        <v>37</v>
      </c>
      <c r="J11" s="112">
        <v>-2</v>
      </c>
      <c r="K11" s="112">
        <v>-1</v>
      </c>
      <c r="L11" s="135">
        <f t="shared" si="0"/>
        <v>1</v>
      </c>
      <c r="M11" s="135">
        <f t="shared" si="0"/>
        <v>1</v>
      </c>
      <c r="N11" s="118">
        <f t="shared" ref="N11" si="2">L11*M11</f>
        <v>1</v>
      </c>
      <c r="O11" s="115"/>
      <c r="P11" s="115"/>
      <c r="Q11" s="115"/>
      <c r="R11" s="112"/>
      <c r="S11" s="112"/>
      <c r="T11" s="135">
        <f t="shared" ref="T11" si="3">IF(ISNUMBER($L11),IF($L11+R11&gt;1,$L11+R11,1),"")</f>
        <v>1</v>
      </c>
      <c r="U11" s="135">
        <f t="shared" ref="U11" si="4">IF(ISNUMBER($M11),IF($M11+S11&gt;1,$M11+S11,1),"")</f>
        <v>1</v>
      </c>
      <c r="V11" s="118">
        <f t="shared" ref="V11" si="5">T11*U11</f>
        <v>1</v>
      </c>
    </row>
    <row r="12" spans="1:22" ht="48" customHeight="1" x14ac:dyDescent="0.2">
      <c r="D12" s="124"/>
      <c r="E12" s="117">
        <f>ROUND(SUM(E10:E11)/COUNT(C10:C11),2)</f>
        <v>3</v>
      </c>
      <c r="M12" s="124" t="s">
        <v>209</v>
      </c>
      <c r="N12" s="117">
        <f>ROUND(SUMIF(N10:N11,"&gt;0",N10:N11)/COUNT(N10:N11),2)</f>
        <v>1</v>
      </c>
      <c r="U12" s="124" t="s">
        <v>210</v>
      </c>
      <c r="V12" s="117">
        <f>ROUND(SUMIF(V10:V11,"&gt;0",V10:V11)/COUNT(V10:V11),2)</f>
        <v>1</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92" priority="24" operator="between">
      <formula>8</formula>
      <formula>16</formula>
    </cfRule>
    <cfRule type="cellIs" dxfId="391" priority="25" operator="between">
      <formula>4</formula>
      <formula>7.99</formula>
    </cfRule>
    <cfRule type="cellIs" dxfId="390" priority="26" operator="between">
      <formula>1</formula>
      <formula>3.99</formula>
    </cfRule>
  </conditionalFormatting>
  <conditionalFormatting sqref="F10:F11">
    <cfRule type="cellIs" dxfId="389" priority="21" operator="between">
      <formula>11</formula>
      <formula>25</formula>
    </cfRule>
    <cfRule type="cellIs" dxfId="388" priority="22" operator="between">
      <formula>6</formula>
      <formula>10</formula>
    </cfRule>
    <cfRule type="cellIs" dxfId="387" priority="23" operator="between">
      <formula>0</formula>
      <formula>5</formula>
    </cfRule>
  </conditionalFormatting>
  <conditionalFormatting sqref="H10:H11">
    <cfRule type="containsText" dxfId="386" priority="19" operator="containsText" text="Sí">
      <formula>NOT(ISERROR(SEARCH("Sí",H10)))</formula>
    </cfRule>
    <cfRule type="containsText" dxfId="385" priority="20" operator="containsText" text="No">
      <formula>NOT(ISERROR(SEARCH("No",H10)))</formula>
    </cfRule>
  </conditionalFormatting>
  <conditionalFormatting sqref="I10:I11">
    <cfRule type="containsText" dxfId="384" priority="16" operator="containsText" text="Bajo">
      <formula>NOT(ISERROR(SEARCH("Bajo",I10)))</formula>
    </cfRule>
    <cfRule type="containsText" dxfId="383" priority="17" operator="containsText" text="Medio">
      <formula>NOT(ISERROR(SEARCH("Medio",I10)))</formula>
    </cfRule>
    <cfRule type="containsText" dxfId="382" priority="18" operator="containsText" text="Alto">
      <formula>NOT(ISERROR(SEARCH("Alto",I10)))</formula>
    </cfRule>
  </conditionalFormatting>
  <conditionalFormatting sqref="E12">
    <cfRule type="cellIs" dxfId="381" priority="13" operator="between">
      <formula>8</formula>
      <formula>16</formula>
    </cfRule>
    <cfRule type="cellIs" dxfId="380" priority="14" operator="between">
      <formula>4</formula>
      <formula>7.99</formula>
    </cfRule>
    <cfRule type="cellIs" dxfId="379" priority="15" operator="between">
      <formula>1</formula>
      <formula>3.99</formula>
    </cfRule>
  </conditionalFormatting>
  <conditionalFormatting sqref="N12">
    <cfRule type="cellIs" dxfId="378" priority="7" operator="between">
      <formula>8</formula>
      <formula>16</formula>
    </cfRule>
    <cfRule type="cellIs" dxfId="377" priority="8" operator="between">
      <formula>4</formula>
      <formula>7.99</formula>
    </cfRule>
    <cfRule type="cellIs" dxfId="376" priority="9" operator="between">
      <formula>1</formula>
      <formula>3.99</formula>
    </cfRule>
  </conditionalFormatting>
  <conditionalFormatting sqref="V12">
    <cfRule type="cellIs" dxfId="375" priority="1" operator="between">
      <formula>8</formula>
      <formula>16</formula>
    </cfRule>
    <cfRule type="cellIs" dxfId="374" priority="2" operator="between">
      <formula>4</formula>
      <formula>7.99</formula>
    </cfRule>
    <cfRule type="cellIs" dxfId="373"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topLeftCell="A6"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3" t="s">
        <v>30</v>
      </c>
      <c r="H4" s="109" t="s">
        <v>38</v>
      </c>
      <c r="I4" s="123" t="s">
        <v>58</v>
      </c>
      <c r="J4" s="24"/>
      <c r="K4" s="24"/>
      <c r="L4" s="38" t="s">
        <v>39</v>
      </c>
      <c r="M4" s="38" t="s">
        <v>40</v>
      </c>
      <c r="N4" s="24"/>
      <c r="O4" s="24"/>
    </row>
    <row r="5" spans="1:22" s="41" customFormat="1" ht="54" customHeight="1" thickBot="1" x14ac:dyDescent="0.25">
      <c r="A5" s="103"/>
      <c r="B5" s="104"/>
      <c r="C5" s="226" t="str">
        <f>'3. Convenios (CV)'!A12</f>
        <v>CV.R7</v>
      </c>
      <c r="D5" s="227"/>
      <c r="E5" s="228" t="str">
        <f>'3. Convenios (CV)'!B12</f>
        <v>Pérdida de pista de auditoría</v>
      </c>
      <c r="F5" s="229"/>
      <c r="G5" s="134" t="str">
        <f>'3. Convenios (CV)'!C12</f>
        <v>No existe una pista de auditoría adecuada que permita hacer un seguimiento completo de las actuaciones financiadas.</v>
      </c>
      <c r="H5" s="39">
        <f>'3. Convenios (CV)'!D12</f>
        <v>0</v>
      </c>
      <c r="I5" s="52">
        <f>'3. Convenios (CV)'!E12</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108" x14ac:dyDescent="0.2">
      <c r="A10" s="136" t="s">
        <v>568</v>
      </c>
      <c r="B10" s="78" t="s">
        <v>262</v>
      </c>
      <c r="C10" s="112">
        <v>3</v>
      </c>
      <c r="D10" s="112">
        <v>1</v>
      </c>
      <c r="E10" s="118">
        <f>C10*D10</f>
        <v>3</v>
      </c>
      <c r="F10" s="136" t="s">
        <v>571</v>
      </c>
      <c r="G10" s="82" t="s">
        <v>774</v>
      </c>
      <c r="H10" s="113" t="s">
        <v>36</v>
      </c>
      <c r="I10" s="113" t="s">
        <v>37</v>
      </c>
      <c r="J10" s="112">
        <v>-2</v>
      </c>
      <c r="K10" s="112">
        <v>-1</v>
      </c>
      <c r="L10" s="135">
        <f t="shared" ref="L10:M12" si="0">IF(ISNUMBER(C10),IF(C10+J10&gt;1,C10+J10,1),"")</f>
        <v>1</v>
      </c>
      <c r="M10" s="135">
        <f t="shared" si="0"/>
        <v>1</v>
      </c>
      <c r="N10" s="118">
        <f>L10*M10</f>
        <v>1</v>
      </c>
      <c r="O10" s="115"/>
      <c r="P10" s="115"/>
      <c r="Q10" s="115"/>
      <c r="R10" s="112"/>
      <c r="S10" s="112"/>
      <c r="T10" s="135">
        <f>IF(ISNUMBER($L10),IF($L10+R10&gt;1,$L10+R10,1),"")</f>
        <v>1</v>
      </c>
      <c r="U10" s="135">
        <f>IF(ISNUMBER($M10),IF($M10+S10&gt;1,$M10+S10,1),"")</f>
        <v>1</v>
      </c>
      <c r="V10" s="118">
        <f>T10*U10</f>
        <v>1</v>
      </c>
    </row>
    <row r="11" spans="1:22" ht="96" x14ac:dyDescent="0.2">
      <c r="A11" s="136" t="s">
        <v>569</v>
      </c>
      <c r="B11" s="49" t="s">
        <v>295</v>
      </c>
      <c r="C11" s="112">
        <v>3</v>
      </c>
      <c r="D11" s="112">
        <v>1</v>
      </c>
      <c r="E11" s="118">
        <f>C11*D11</f>
        <v>3</v>
      </c>
      <c r="F11" s="136" t="s">
        <v>572</v>
      </c>
      <c r="G11" s="149" t="s">
        <v>775</v>
      </c>
      <c r="H11" s="113" t="s">
        <v>36</v>
      </c>
      <c r="I11" s="113" t="s">
        <v>37</v>
      </c>
      <c r="J11" s="112">
        <v>-2</v>
      </c>
      <c r="K11" s="112">
        <v>-1</v>
      </c>
      <c r="L11" s="139">
        <f t="shared" si="0"/>
        <v>1</v>
      </c>
      <c r="M11" s="139">
        <f t="shared" si="0"/>
        <v>1</v>
      </c>
      <c r="N11" s="118">
        <f>L11*M11</f>
        <v>1</v>
      </c>
      <c r="O11" s="115"/>
      <c r="P11" s="115"/>
      <c r="Q11" s="115"/>
      <c r="R11" s="112"/>
      <c r="S11" s="112"/>
      <c r="T11" s="139">
        <f>IF(ISNUMBER($L11),IF($L11+R11&gt;1,$L11+R11,1),"")</f>
        <v>1</v>
      </c>
      <c r="U11" s="139">
        <f>IF(ISNUMBER($M11),IF($M11+S11&gt;1,$M11+S11,1),"")</f>
        <v>1</v>
      </c>
      <c r="V11" s="118">
        <f>T11*U11</f>
        <v>1</v>
      </c>
    </row>
    <row r="12" spans="1:22" ht="96" x14ac:dyDescent="0.2">
      <c r="A12" s="136" t="s">
        <v>570</v>
      </c>
      <c r="B12" s="49" t="s">
        <v>297</v>
      </c>
      <c r="C12" s="112">
        <v>3</v>
      </c>
      <c r="D12" s="112">
        <v>1</v>
      </c>
      <c r="E12" s="118">
        <f>C12*D12</f>
        <v>3</v>
      </c>
      <c r="F12" s="136" t="s">
        <v>573</v>
      </c>
      <c r="G12" s="149" t="s">
        <v>298</v>
      </c>
      <c r="H12" s="113" t="s">
        <v>36</v>
      </c>
      <c r="I12" s="113" t="s">
        <v>37</v>
      </c>
      <c r="J12" s="112">
        <v>-2</v>
      </c>
      <c r="K12" s="112">
        <v>-1</v>
      </c>
      <c r="L12" s="139">
        <f t="shared" si="0"/>
        <v>1</v>
      </c>
      <c r="M12" s="139">
        <f t="shared" si="0"/>
        <v>1</v>
      </c>
      <c r="N12" s="118">
        <f>L12*M12</f>
        <v>1</v>
      </c>
      <c r="O12" s="115"/>
      <c r="P12" s="115"/>
      <c r="Q12" s="115"/>
      <c r="R12" s="112"/>
      <c r="S12" s="112"/>
      <c r="T12" s="139">
        <f>IF(ISNUMBER($L12),IF($L12+R12&gt;1,$L12+R12,1),"")</f>
        <v>1</v>
      </c>
      <c r="U12" s="139">
        <f>IF(ISNUMBER($M12),IF($M12+S12&gt;1,$M12+S12,1),"")</f>
        <v>1</v>
      </c>
      <c r="V12" s="118">
        <f>T12*U12</f>
        <v>1</v>
      </c>
    </row>
    <row r="13" spans="1:22" ht="48" customHeight="1" x14ac:dyDescent="0.2">
      <c r="D13" s="124" t="s">
        <v>208</v>
      </c>
      <c r="E13" s="117">
        <f>ROUND(SUM(E10:E12)/COUNT(C10:C12),2)</f>
        <v>3</v>
      </c>
      <c r="M13" s="124" t="s">
        <v>209</v>
      </c>
      <c r="N13" s="117">
        <f>ROUND(SUMIF(N10:N12,"&gt;0",N10:N12)/COUNT(N10:N12),2)</f>
        <v>1</v>
      </c>
      <c r="U13" s="124" t="s">
        <v>210</v>
      </c>
      <c r="V13" s="117">
        <f>ROUND(SUMIF(V10:V12,"&gt;0",V10:V12)/COUNT(V10:V12),2)</f>
        <v>1</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72" priority="24" operator="between">
      <formula>8</formula>
      <formula>16</formula>
    </cfRule>
    <cfRule type="cellIs" dxfId="371" priority="25" operator="between">
      <formula>4</formula>
      <formula>7.99</formula>
    </cfRule>
    <cfRule type="cellIs" dxfId="370" priority="26" operator="between">
      <formula>1</formula>
      <formula>3.99</formula>
    </cfRule>
  </conditionalFormatting>
  <conditionalFormatting sqref="F10:F12">
    <cfRule type="cellIs" dxfId="369" priority="21" operator="between">
      <formula>11</formula>
      <formula>25</formula>
    </cfRule>
    <cfRule type="cellIs" dxfId="368" priority="22" operator="between">
      <formula>6</formula>
      <formula>10</formula>
    </cfRule>
    <cfRule type="cellIs" dxfId="367" priority="23" operator="between">
      <formula>0</formula>
      <formula>5</formula>
    </cfRule>
  </conditionalFormatting>
  <conditionalFormatting sqref="H10:H12">
    <cfRule type="containsText" dxfId="366" priority="19" operator="containsText" text="Sí">
      <formula>NOT(ISERROR(SEARCH("Sí",H10)))</formula>
    </cfRule>
    <cfRule type="containsText" dxfId="365" priority="20" operator="containsText" text="No">
      <formula>NOT(ISERROR(SEARCH("No",H10)))</formula>
    </cfRule>
  </conditionalFormatting>
  <conditionalFormatting sqref="I10:I12">
    <cfRule type="containsText" dxfId="364" priority="16" operator="containsText" text="Bajo">
      <formula>NOT(ISERROR(SEARCH("Bajo",I10)))</formula>
    </cfRule>
    <cfRule type="containsText" dxfId="363" priority="17" operator="containsText" text="Medio">
      <formula>NOT(ISERROR(SEARCH("Medio",I10)))</formula>
    </cfRule>
    <cfRule type="containsText" dxfId="362" priority="18" operator="containsText" text="Alto">
      <formula>NOT(ISERROR(SEARCH("Alto",I10)))</formula>
    </cfRule>
  </conditionalFormatting>
  <conditionalFormatting sqref="E13">
    <cfRule type="cellIs" dxfId="361" priority="13" operator="between">
      <formula>8</formula>
      <formula>16</formula>
    </cfRule>
    <cfRule type="cellIs" dxfId="360" priority="14" operator="between">
      <formula>4</formula>
      <formula>7.99</formula>
    </cfRule>
    <cfRule type="cellIs" dxfId="359" priority="15" operator="between">
      <formula>1</formula>
      <formula>3.99</formula>
    </cfRule>
  </conditionalFormatting>
  <conditionalFormatting sqref="N13">
    <cfRule type="cellIs" dxfId="358" priority="7" operator="between">
      <formula>8</formula>
      <formula>16</formula>
    </cfRule>
    <cfRule type="cellIs" dxfId="357" priority="8" operator="between">
      <formula>4</formula>
      <formula>7.99</formula>
    </cfRule>
    <cfRule type="cellIs" dxfId="356" priority="9" operator="between">
      <formula>1</formula>
      <formula>3.99</formula>
    </cfRule>
  </conditionalFormatting>
  <conditionalFormatting sqref="V13">
    <cfRule type="cellIs" dxfId="355" priority="1" operator="between">
      <formula>8</formula>
      <formula>16</formula>
    </cfRule>
    <cfRule type="cellIs" dxfId="354" priority="2" operator="between">
      <formula>4</formula>
      <formula>7.99</formula>
    </cfRule>
    <cfRule type="cellIs" dxfId="353"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601"/>
  <sheetViews>
    <sheetView zoomScaleNormal="100" zoomScalePageLayoutView="125" workbookViewId="0">
      <selection activeCell="C27" sqref="C27:E27"/>
    </sheetView>
  </sheetViews>
  <sheetFormatPr baseColWidth="10" defaultColWidth="8.7109375" defaultRowHeight="12" x14ac:dyDescent="0.2"/>
  <cols>
    <col min="1" max="1" width="7" style="54" customWidth="1"/>
    <col min="2" max="2" width="50" style="18" customWidth="1"/>
    <col min="3" max="3" width="60.42578125" style="18" customWidth="1"/>
    <col min="4" max="4" width="31.7109375" style="57" bestFit="1" customWidth="1"/>
    <col min="5" max="5" width="17.7109375" style="57"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45" t="s">
        <v>281</v>
      </c>
      <c r="C2" s="19"/>
      <c r="D2" s="19"/>
      <c r="E2" s="19"/>
    </row>
    <row r="3" spans="1:7" x14ac:dyDescent="0.2">
      <c r="C3" s="19"/>
      <c r="D3" s="19"/>
      <c r="E3" s="19"/>
    </row>
    <row r="4" spans="1:7" s="22" customFormat="1" ht="38.25" customHeight="1" x14ac:dyDescent="0.2">
      <c r="A4" s="201" t="s">
        <v>27</v>
      </c>
      <c r="B4" s="202"/>
      <c r="C4" s="202"/>
      <c r="D4" s="202"/>
      <c r="E4" s="203"/>
      <c r="F4" s="201" t="s">
        <v>270</v>
      </c>
      <c r="G4" s="203"/>
    </row>
    <row r="5" spans="1:7" s="24" customFormat="1" ht="48" x14ac:dyDescent="0.2">
      <c r="A5" s="132" t="s">
        <v>28</v>
      </c>
      <c r="B5" s="124" t="s">
        <v>29</v>
      </c>
      <c r="C5" s="124" t="s">
        <v>30</v>
      </c>
      <c r="D5" s="131" t="s">
        <v>309</v>
      </c>
      <c r="E5" s="141" t="s">
        <v>58</v>
      </c>
      <c r="F5" s="124" t="s">
        <v>267</v>
      </c>
      <c r="G5" s="124" t="s">
        <v>268</v>
      </c>
    </row>
    <row r="6" spans="1:7" ht="36" x14ac:dyDescent="0.2">
      <c r="A6" s="70" t="s">
        <v>691</v>
      </c>
      <c r="B6" s="61" t="s">
        <v>85</v>
      </c>
      <c r="C6" s="26" t="s">
        <v>137</v>
      </c>
      <c r="D6" s="130"/>
      <c r="E6" s="130"/>
      <c r="F6" s="117">
        <f>MP.R1!N16</f>
        <v>1.6</v>
      </c>
      <c r="G6" s="117">
        <f>MP.R1!V16</f>
        <v>1.6</v>
      </c>
    </row>
    <row r="7" spans="1:7" ht="26.25" customHeight="1" x14ac:dyDescent="0.2">
      <c r="A7" s="70" t="s">
        <v>692</v>
      </c>
      <c r="B7" s="61" t="s">
        <v>86</v>
      </c>
      <c r="C7" s="26" t="s">
        <v>87</v>
      </c>
      <c r="D7" s="130"/>
      <c r="E7" s="130"/>
      <c r="F7" s="117">
        <f>MP.R2!N13</f>
        <v>1</v>
      </c>
      <c r="G7" s="117">
        <f>MP.R2!V13</f>
        <v>1</v>
      </c>
    </row>
    <row r="8" spans="1:7" ht="48" x14ac:dyDescent="0.2">
      <c r="A8" s="70" t="s">
        <v>693</v>
      </c>
      <c r="B8" s="61" t="s">
        <v>88</v>
      </c>
      <c r="C8" s="26" t="s">
        <v>214</v>
      </c>
      <c r="D8" s="130"/>
      <c r="E8" s="130"/>
      <c r="F8" s="117">
        <f>MP.R3!N14</f>
        <v>1</v>
      </c>
      <c r="G8" s="117">
        <f>MP.R3!V14</f>
        <v>1</v>
      </c>
    </row>
    <row r="9" spans="1:7" ht="33" customHeight="1" x14ac:dyDescent="0.2">
      <c r="A9" s="70" t="s">
        <v>694</v>
      </c>
      <c r="B9" s="61" t="s">
        <v>89</v>
      </c>
      <c r="C9" s="28" t="s">
        <v>90</v>
      </c>
      <c r="D9" s="130"/>
      <c r="E9" s="130"/>
      <c r="F9" s="117">
        <f>MP.R4!N16</f>
        <v>1</v>
      </c>
      <c r="G9" s="117">
        <f>MP.R4!V16</f>
        <v>1</v>
      </c>
    </row>
    <row r="10" spans="1:7" ht="33" customHeight="1" x14ac:dyDescent="0.2">
      <c r="A10" s="70" t="s">
        <v>695</v>
      </c>
      <c r="B10" s="61" t="s">
        <v>91</v>
      </c>
      <c r="C10" s="28" t="s">
        <v>92</v>
      </c>
      <c r="D10" s="130"/>
      <c r="E10" s="130"/>
      <c r="F10" s="117">
        <f>MP.R5!N16</f>
        <v>1</v>
      </c>
      <c r="G10" s="117">
        <f>MP.R5!V16</f>
        <v>1</v>
      </c>
    </row>
    <row r="11" spans="1:7" ht="36" x14ac:dyDescent="0.2">
      <c r="A11" s="70" t="s">
        <v>696</v>
      </c>
      <c r="B11" s="61" t="s">
        <v>93</v>
      </c>
      <c r="C11" s="28" t="s">
        <v>94</v>
      </c>
      <c r="D11" s="130"/>
      <c r="E11" s="130"/>
      <c r="F11" s="117">
        <f>MP.R6!N15</f>
        <v>1</v>
      </c>
      <c r="G11" s="117">
        <f>MP.R6!V15</f>
        <v>1</v>
      </c>
    </row>
    <row r="12" spans="1:7" ht="24" x14ac:dyDescent="0.2">
      <c r="A12" s="70" t="s">
        <v>697</v>
      </c>
      <c r="B12" s="62" t="s">
        <v>80</v>
      </c>
      <c r="C12" s="143" t="s">
        <v>254</v>
      </c>
      <c r="D12" s="130"/>
      <c r="E12" s="130"/>
      <c r="F12" s="117">
        <f>MP.R7!N14</f>
        <v>1</v>
      </c>
      <c r="G12" s="117">
        <f>MP.R7!V14</f>
        <v>1</v>
      </c>
    </row>
    <row r="13" spans="1:7" ht="33" customHeight="1" x14ac:dyDescent="0.2">
      <c r="A13" s="70" t="s">
        <v>698</v>
      </c>
      <c r="B13" s="61" t="s">
        <v>56</v>
      </c>
      <c r="C13" s="142" t="s">
        <v>95</v>
      </c>
      <c r="D13" s="130"/>
      <c r="E13" s="130"/>
      <c r="F13" s="117">
        <f>MP.R8!N14</f>
        <v>1</v>
      </c>
      <c r="G13" s="117">
        <f>MP.R8!V14</f>
        <v>1</v>
      </c>
    </row>
    <row r="14" spans="1:7" s="30" customFormat="1" ht="36" x14ac:dyDescent="0.2">
      <c r="A14" s="56"/>
      <c r="B14" s="19"/>
      <c r="C14" s="19"/>
      <c r="D14" s="19"/>
      <c r="E14" s="154" t="s">
        <v>317</v>
      </c>
      <c r="F14" s="117">
        <f>ROUND(SUM(F6:F13)/COUNT(F6:F13),2)</f>
        <v>1.08</v>
      </c>
      <c r="G14" s="117">
        <f>ROUND(SUM(G6:G13)/COUNT(G6:G13),2)</f>
        <v>1.08</v>
      </c>
    </row>
    <row r="15" spans="1:7" s="30" customFormat="1" x14ac:dyDescent="0.2">
      <c r="A15" s="56"/>
      <c r="B15" s="19"/>
      <c r="C15" s="19"/>
      <c r="D15" s="19"/>
      <c r="E15" s="19"/>
    </row>
    <row r="16" spans="1:7" s="30" customFormat="1" x14ac:dyDescent="0.2">
      <c r="A16" s="56"/>
      <c r="B16" s="19"/>
      <c r="C16" s="19"/>
      <c r="D16" s="19"/>
      <c r="E16" s="19"/>
    </row>
    <row r="17" spans="1:5" s="30" customFormat="1" x14ac:dyDescent="0.2">
      <c r="A17" s="56"/>
      <c r="B17" s="19"/>
      <c r="C17" s="19"/>
      <c r="D17" s="19"/>
      <c r="E17" s="19"/>
    </row>
    <row r="18" spans="1:5" s="30" customFormat="1" x14ac:dyDescent="0.2">
      <c r="A18" s="56"/>
      <c r="B18" s="19"/>
      <c r="C18" s="19"/>
      <c r="D18" s="19"/>
      <c r="E18" s="19"/>
    </row>
    <row r="19" spans="1:5" s="30" customFormat="1" x14ac:dyDescent="0.2">
      <c r="A19" s="56"/>
      <c r="B19" s="19"/>
      <c r="C19" s="19"/>
      <c r="D19" s="19"/>
      <c r="E19" s="19"/>
    </row>
    <row r="20" spans="1:5" s="30" customFormat="1" x14ac:dyDescent="0.2">
      <c r="A20" s="56"/>
      <c r="B20" s="19"/>
      <c r="C20" s="19"/>
      <c r="D20" s="19"/>
      <c r="E20" s="19"/>
    </row>
    <row r="21" spans="1:5" s="30" customFormat="1" x14ac:dyDescent="0.2">
      <c r="A21" s="56"/>
      <c r="B21" s="19"/>
      <c r="C21" s="19"/>
      <c r="D21" s="19"/>
      <c r="E21" s="19"/>
    </row>
    <row r="22" spans="1:5" s="30" customFormat="1" x14ac:dyDescent="0.2">
      <c r="A22" s="56"/>
      <c r="B22" s="19"/>
      <c r="C22" s="19"/>
      <c r="D22" s="19"/>
      <c r="E22" s="19"/>
    </row>
    <row r="23" spans="1:5" s="30" customFormat="1" x14ac:dyDescent="0.2">
      <c r="A23" s="56"/>
      <c r="B23" s="19"/>
      <c r="C23" s="19"/>
      <c r="D23" s="19"/>
      <c r="E23" s="19"/>
    </row>
    <row r="24" spans="1:5" s="30" customFormat="1" x14ac:dyDescent="0.2">
      <c r="A24" s="56"/>
      <c r="B24" s="19"/>
      <c r="C24" s="19"/>
      <c r="D24" s="19"/>
      <c r="E24" s="19"/>
    </row>
    <row r="25" spans="1:5" s="30" customFormat="1" x14ac:dyDescent="0.2">
      <c r="A25" s="56"/>
      <c r="B25" s="19"/>
      <c r="C25" s="19"/>
      <c r="D25" s="19"/>
      <c r="E25" s="19"/>
    </row>
    <row r="26" spans="1:5" s="30" customFormat="1" x14ac:dyDescent="0.2">
      <c r="A26" s="56"/>
      <c r="B26" s="19"/>
      <c r="C26" s="19"/>
      <c r="D26" s="19"/>
      <c r="E26" s="19"/>
    </row>
    <row r="27" spans="1:5" s="30" customFormat="1" x14ac:dyDescent="0.2">
      <c r="A27" s="56"/>
      <c r="B27" s="19"/>
      <c r="C27" s="19"/>
      <c r="D27" s="19"/>
      <c r="E27" s="19"/>
    </row>
    <row r="28" spans="1:5" s="30" customFormat="1" x14ac:dyDescent="0.2">
      <c r="A28" s="56"/>
      <c r="B28" s="19"/>
      <c r="C28" s="19"/>
      <c r="D28" s="19"/>
      <c r="E28" s="19"/>
    </row>
    <row r="29" spans="1:5" s="30" customFormat="1" x14ac:dyDescent="0.2">
      <c r="A29" s="56"/>
      <c r="B29" s="19"/>
      <c r="C29" s="19"/>
      <c r="D29" s="19"/>
      <c r="E29" s="19"/>
    </row>
    <row r="30" spans="1:5" s="30" customFormat="1" x14ac:dyDescent="0.2">
      <c r="A30" s="56"/>
      <c r="B30" s="19"/>
      <c r="C30" s="19"/>
      <c r="D30" s="19"/>
      <c r="E30" s="19"/>
    </row>
    <row r="31" spans="1:5" s="30" customFormat="1" x14ac:dyDescent="0.2">
      <c r="A31" s="56"/>
      <c r="B31" s="19"/>
      <c r="C31" s="19"/>
      <c r="D31" s="19"/>
      <c r="E31" s="19"/>
    </row>
    <row r="32" spans="1:5" s="30" customFormat="1" x14ac:dyDescent="0.2">
      <c r="A32" s="56"/>
      <c r="B32" s="19"/>
      <c r="C32" s="19"/>
      <c r="D32" s="19"/>
      <c r="E32" s="19"/>
    </row>
    <row r="33" spans="1:5" s="30" customFormat="1" x14ac:dyDescent="0.2">
      <c r="A33" s="56"/>
      <c r="B33" s="19"/>
      <c r="C33" s="19"/>
      <c r="D33" s="19"/>
      <c r="E33" s="19"/>
    </row>
    <row r="34" spans="1:5" s="30" customFormat="1" x14ac:dyDescent="0.2">
      <c r="A34" s="56"/>
      <c r="B34" s="19"/>
      <c r="C34" s="19"/>
      <c r="D34" s="19"/>
      <c r="E34" s="19"/>
    </row>
    <row r="35" spans="1:5" s="30" customFormat="1" x14ac:dyDescent="0.2">
      <c r="A35" s="56"/>
      <c r="B35" s="19"/>
      <c r="C35" s="19"/>
      <c r="D35" s="19"/>
      <c r="E35" s="19"/>
    </row>
    <row r="36" spans="1:5" s="30" customFormat="1" x14ac:dyDescent="0.2">
      <c r="A36" s="56"/>
      <c r="B36" s="19"/>
      <c r="C36" s="19"/>
      <c r="D36" s="19"/>
      <c r="E36" s="19"/>
    </row>
    <row r="37" spans="1:5" s="30" customFormat="1" hidden="1" x14ac:dyDescent="0.2">
      <c r="A37" s="56"/>
      <c r="B37" s="19"/>
      <c r="C37" s="19"/>
      <c r="D37" s="19"/>
      <c r="E37" s="19"/>
    </row>
    <row r="38" spans="1:5" s="30" customFormat="1" hidden="1" x14ac:dyDescent="0.2">
      <c r="A38" s="56"/>
      <c r="B38" s="19"/>
      <c r="C38" s="19"/>
      <c r="D38" s="19"/>
      <c r="E38" s="19"/>
    </row>
    <row r="39" spans="1:5" s="30" customFormat="1" x14ac:dyDescent="0.2">
      <c r="A39" s="56"/>
      <c r="B39" s="19"/>
      <c r="C39" s="19"/>
      <c r="D39" s="19"/>
      <c r="E39" s="19"/>
    </row>
    <row r="40" spans="1:5" s="30" customFormat="1" x14ac:dyDescent="0.2">
      <c r="A40" s="56"/>
      <c r="B40" s="19"/>
      <c r="C40" s="19"/>
      <c r="D40" s="19"/>
      <c r="E40" s="19"/>
    </row>
    <row r="41" spans="1:5" s="30" customFormat="1" x14ac:dyDescent="0.2">
      <c r="A41" s="56"/>
      <c r="B41" s="19"/>
      <c r="C41" s="19"/>
      <c r="D41" s="19"/>
      <c r="E41" s="19"/>
    </row>
    <row r="42" spans="1:5" s="30" customFormat="1" x14ac:dyDescent="0.2">
      <c r="A42" s="56"/>
      <c r="B42" s="19"/>
      <c r="C42" s="19"/>
      <c r="D42" s="19"/>
      <c r="E42" s="19"/>
    </row>
    <row r="43" spans="1:5" s="30" customFormat="1" x14ac:dyDescent="0.2">
      <c r="A43" s="56"/>
      <c r="B43" s="19"/>
      <c r="C43" s="19"/>
      <c r="D43" s="19"/>
      <c r="E43" s="19"/>
    </row>
    <row r="44" spans="1:5" s="30" customFormat="1" x14ac:dyDescent="0.2">
      <c r="A44" s="56"/>
      <c r="B44" s="19"/>
      <c r="C44" s="19"/>
      <c r="D44" s="19"/>
      <c r="E44" s="19"/>
    </row>
    <row r="45" spans="1:5" s="30" customFormat="1" x14ac:dyDescent="0.2">
      <c r="A45" s="56"/>
      <c r="B45" s="19"/>
      <c r="C45" s="19"/>
      <c r="D45" s="19"/>
      <c r="E45" s="19"/>
    </row>
    <row r="46" spans="1:5" s="30" customFormat="1" x14ac:dyDescent="0.2">
      <c r="A46" s="56"/>
      <c r="B46" s="19"/>
      <c r="C46" s="19"/>
      <c r="D46" s="19"/>
      <c r="E46" s="19"/>
    </row>
    <row r="47" spans="1:5" s="30" customFormat="1" x14ac:dyDescent="0.2">
      <c r="A47" s="56"/>
      <c r="B47" s="19"/>
      <c r="C47" s="19"/>
      <c r="D47" s="19"/>
      <c r="E47" s="19"/>
    </row>
    <row r="48" spans="1:5" s="30" customFormat="1" x14ac:dyDescent="0.2">
      <c r="A48" s="56"/>
      <c r="B48" s="19"/>
      <c r="C48" s="19"/>
      <c r="D48" s="19"/>
      <c r="E48" s="19"/>
    </row>
    <row r="49" spans="1:5" s="30" customFormat="1" x14ac:dyDescent="0.2">
      <c r="A49" s="56"/>
      <c r="B49" s="19"/>
      <c r="C49" s="19"/>
      <c r="D49" s="19"/>
      <c r="E49" s="19"/>
    </row>
    <row r="50" spans="1:5" s="30" customFormat="1" x14ac:dyDescent="0.2">
      <c r="A50" s="56"/>
      <c r="B50" s="19"/>
      <c r="C50" s="19"/>
      <c r="D50" s="19"/>
      <c r="E50" s="19"/>
    </row>
    <row r="51" spans="1:5" s="30" customFormat="1" x14ac:dyDescent="0.2">
      <c r="A51" s="56"/>
      <c r="B51" s="19"/>
      <c r="C51" s="19"/>
      <c r="D51" s="19"/>
      <c r="E51" s="19"/>
    </row>
    <row r="52" spans="1:5" s="30" customFormat="1" x14ac:dyDescent="0.2">
      <c r="A52" s="56"/>
      <c r="B52" s="19"/>
      <c r="C52" s="19"/>
      <c r="D52" s="19"/>
      <c r="E52" s="19"/>
    </row>
    <row r="53" spans="1:5" s="30" customFormat="1" ht="15.75" hidden="1" customHeight="1" x14ac:dyDescent="0.2">
      <c r="A53" s="56"/>
      <c r="B53" s="19"/>
      <c r="C53" s="19"/>
      <c r="D53" s="19"/>
      <c r="E53" s="19"/>
    </row>
    <row r="54" spans="1:5" s="30" customFormat="1" ht="15.75" hidden="1" customHeight="1" x14ac:dyDescent="0.2">
      <c r="A54" s="56"/>
      <c r="B54" s="19"/>
      <c r="C54" s="19"/>
      <c r="D54" s="19"/>
      <c r="E54" s="19"/>
    </row>
    <row r="55" spans="1:5" s="30" customFormat="1" ht="15.75" hidden="1" customHeight="1" x14ac:dyDescent="0.2">
      <c r="A55" s="56"/>
      <c r="B55" s="19"/>
      <c r="C55" s="19"/>
      <c r="D55" s="19"/>
      <c r="E55" s="19"/>
    </row>
    <row r="56" spans="1:5" s="30" customFormat="1" ht="15.75" hidden="1" customHeight="1" x14ac:dyDescent="0.2">
      <c r="A56" s="56"/>
      <c r="B56" s="19"/>
      <c r="C56" s="19"/>
      <c r="D56" s="19"/>
      <c r="E56" s="19"/>
    </row>
    <row r="57" spans="1:5" s="30" customFormat="1" ht="15.75" hidden="1" customHeight="1" x14ac:dyDescent="0.2">
      <c r="A57" s="56"/>
      <c r="B57" s="19"/>
      <c r="C57" s="19"/>
      <c r="D57" s="19"/>
      <c r="E57" s="19"/>
    </row>
    <row r="58" spans="1:5" s="30" customFormat="1" ht="15.75" hidden="1" customHeight="1" x14ac:dyDescent="0.2">
      <c r="A58" s="56"/>
      <c r="B58" s="19"/>
      <c r="C58" s="19"/>
      <c r="D58" s="19"/>
      <c r="E58" s="19"/>
    </row>
    <row r="59" spans="1:5" s="30" customFormat="1" ht="15.75" hidden="1" customHeight="1" x14ac:dyDescent="0.2">
      <c r="A59" s="56"/>
      <c r="B59" s="19"/>
      <c r="C59" s="19"/>
      <c r="D59" s="19"/>
      <c r="E59" s="19"/>
    </row>
    <row r="60" spans="1:5" s="30" customFormat="1" ht="15.75" hidden="1" customHeight="1" x14ac:dyDescent="0.2">
      <c r="A60" s="56"/>
      <c r="B60" s="19"/>
      <c r="C60" s="19"/>
      <c r="D60" s="19"/>
      <c r="E60" s="19"/>
    </row>
    <row r="61" spans="1:5" s="30" customFormat="1" ht="15.75" hidden="1" customHeight="1" x14ac:dyDescent="0.2">
      <c r="A61" s="56"/>
      <c r="B61" s="19"/>
      <c r="C61" s="19"/>
      <c r="D61" s="19"/>
      <c r="E61" s="19"/>
    </row>
    <row r="62" spans="1:5" s="30" customFormat="1" ht="15.75" hidden="1" customHeight="1" x14ac:dyDescent="0.2">
      <c r="A62" s="56"/>
      <c r="B62" s="19"/>
      <c r="C62" s="19"/>
      <c r="D62" s="19"/>
      <c r="E62" s="19"/>
    </row>
    <row r="63" spans="1:5" s="30" customFormat="1" ht="15.75" hidden="1" customHeight="1" x14ac:dyDescent="0.2">
      <c r="A63" s="56"/>
      <c r="B63" s="19"/>
      <c r="C63" s="19"/>
      <c r="D63" s="19"/>
      <c r="E63" s="19"/>
    </row>
    <row r="64" spans="1:5" s="30" customFormat="1" ht="15.75" hidden="1" customHeight="1" x14ac:dyDescent="0.2">
      <c r="A64" s="56"/>
      <c r="B64" s="19"/>
      <c r="C64" s="19"/>
      <c r="D64" s="19"/>
      <c r="E64" s="19"/>
    </row>
    <row r="65" spans="1:5" s="30" customFormat="1" ht="15.75" hidden="1" customHeight="1" x14ac:dyDescent="0.2">
      <c r="A65" s="56"/>
      <c r="B65" s="19"/>
      <c r="C65" s="19"/>
      <c r="D65" s="19"/>
      <c r="E65" s="19"/>
    </row>
    <row r="66" spans="1:5" s="30" customFormat="1" ht="15.75" hidden="1" customHeight="1" x14ac:dyDescent="0.2">
      <c r="A66" s="56"/>
      <c r="B66" s="19"/>
      <c r="C66" s="19"/>
      <c r="D66" s="19"/>
      <c r="E66" s="19"/>
    </row>
    <row r="67" spans="1:5" s="30" customFormat="1" ht="15.75" hidden="1" customHeight="1" x14ac:dyDescent="0.2">
      <c r="A67" s="56"/>
      <c r="B67" s="19"/>
      <c r="C67" s="19"/>
      <c r="D67" s="19"/>
      <c r="E67" s="19"/>
    </row>
    <row r="68" spans="1:5" s="30" customFormat="1" ht="15.75" hidden="1" customHeight="1" x14ac:dyDescent="0.2">
      <c r="A68" s="56"/>
      <c r="B68" s="19"/>
      <c r="C68" s="19"/>
      <c r="D68" s="19"/>
      <c r="E68" s="19"/>
    </row>
    <row r="69" spans="1:5" s="30" customFormat="1" ht="15.75" hidden="1" customHeight="1" x14ac:dyDescent="0.2">
      <c r="A69" s="56"/>
      <c r="B69" s="19"/>
      <c r="C69" s="19"/>
      <c r="D69" s="19"/>
      <c r="E69" s="19"/>
    </row>
    <row r="70" spans="1:5" s="30" customFormat="1" ht="15.75" hidden="1" customHeight="1" x14ac:dyDescent="0.2">
      <c r="A70" s="56"/>
      <c r="B70" s="19"/>
      <c r="C70" s="19"/>
      <c r="D70" s="19"/>
      <c r="E70" s="19"/>
    </row>
    <row r="71" spans="1:5" s="30" customFormat="1" ht="15.75" hidden="1" customHeight="1" x14ac:dyDescent="0.2">
      <c r="A71" s="56"/>
      <c r="B71" s="19"/>
      <c r="C71" s="19"/>
      <c r="D71" s="19"/>
      <c r="E71" s="19"/>
    </row>
    <row r="72" spans="1:5" s="30" customFormat="1" ht="15.75" hidden="1" customHeight="1" x14ac:dyDescent="0.2">
      <c r="A72" s="56"/>
      <c r="B72" s="19"/>
      <c r="C72" s="19"/>
      <c r="D72" s="19"/>
      <c r="E72" s="19"/>
    </row>
    <row r="73" spans="1:5" s="30" customFormat="1" ht="15.75" hidden="1" customHeight="1" x14ac:dyDescent="0.2">
      <c r="A73" s="56"/>
      <c r="B73" s="19"/>
      <c r="C73" s="19"/>
      <c r="D73" s="19"/>
      <c r="E73" s="19"/>
    </row>
    <row r="74" spans="1:5" s="30" customFormat="1" ht="15.75" hidden="1" customHeight="1" x14ac:dyDescent="0.2">
      <c r="A74" s="56"/>
      <c r="B74" s="19"/>
      <c r="C74" s="19"/>
      <c r="D74" s="19"/>
      <c r="E74" s="19"/>
    </row>
    <row r="75" spans="1:5" s="30" customFormat="1" x14ac:dyDescent="0.2">
      <c r="A75" s="56"/>
      <c r="B75" s="19"/>
      <c r="C75" s="19"/>
      <c r="D75" s="19"/>
      <c r="E75" s="19"/>
    </row>
    <row r="76" spans="1:5" s="30" customFormat="1" x14ac:dyDescent="0.2">
      <c r="A76" s="56"/>
      <c r="B76" s="19"/>
      <c r="C76" s="19"/>
      <c r="D76" s="19"/>
      <c r="E76" s="19"/>
    </row>
    <row r="77" spans="1:5" s="30" customFormat="1" x14ac:dyDescent="0.2">
      <c r="A77" s="56"/>
      <c r="B77" s="19"/>
      <c r="C77" s="19"/>
      <c r="D77" s="19"/>
      <c r="E77" s="19"/>
    </row>
    <row r="78" spans="1:5" s="30" customFormat="1" x14ac:dyDescent="0.2">
      <c r="A78" s="56"/>
      <c r="B78" s="19"/>
      <c r="C78" s="19"/>
      <c r="D78" s="19"/>
      <c r="E78" s="19"/>
    </row>
    <row r="79" spans="1:5" s="30" customFormat="1" x14ac:dyDescent="0.2">
      <c r="A79" s="56"/>
      <c r="B79" s="19"/>
      <c r="C79" s="19"/>
      <c r="D79" s="19"/>
      <c r="E79" s="19"/>
    </row>
    <row r="80" spans="1:5" s="30" customFormat="1" x14ac:dyDescent="0.2">
      <c r="A80" s="56"/>
      <c r="B80" s="19"/>
      <c r="C80" s="19"/>
      <c r="D80" s="19"/>
      <c r="E80" s="19"/>
    </row>
    <row r="81" spans="1:5" s="30" customFormat="1" x14ac:dyDescent="0.2">
      <c r="A81" s="56"/>
      <c r="B81" s="19"/>
      <c r="C81" s="19"/>
      <c r="D81" s="19"/>
      <c r="E81" s="19"/>
    </row>
    <row r="82" spans="1:5" s="30" customFormat="1" x14ac:dyDescent="0.2">
      <c r="A82" s="56"/>
      <c r="B82" s="19"/>
      <c r="C82" s="19"/>
      <c r="D82" s="19"/>
      <c r="E82" s="19"/>
    </row>
    <row r="83" spans="1:5" s="30" customFormat="1" x14ac:dyDescent="0.2">
      <c r="A83" s="56"/>
      <c r="B83" s="19"/>
      <c r="C83" s="19"/>
      <c r="D83" s="19"/>
      <c r="E83" s="19"/>
    </row>
    <row r="84" spans="1:5" s="30" customFormat="1" x14ac:dyDescent="0.2">
      <c r="A84" s="56"/>
      <c r="B84" s="19"/>
      <c r="C84" s="19"/>
      <c r="D84" s="19"/>
      <c r="E84" s="19"/>
    </row>
    <row r="85" spans="1:5" s="30" customFormat="1" x14ac:dyDescent="0.2">
      <c r="A85" s="56"/>
      <c r="B85" s="19"/>
      <c r="C85" s="19"/>
      <c r="D85" s="19"/>
      <c r="E85" s="19"/>
    </row>
    <row r="86" spans="1:5" s="30" customFormat="1" x14ac:dyDescent="0.2">
      <c r="A86" s="56"/>
      <c r="B86" s="19"/>
      <c r="C86" s="19"/>
      <c r="D86" s="19"/>
      <c r="E86" s="19"/>
    </row>
    <row r="87" spans="1:5" s="30" customFormat="1" x14ac:dyDescent="0.2">
      <c r="A87" s="56"/>
      <c r="B87" s="19"/>
      <c r="C87" s="19"/>
      <c r="D87" s="19"/>
      <c r="E87" s="19"/>
    </row>
    <row r="88" spans="1:5" s="30" customFormat="1" x14ac:dyDescent="0.2">
      <c r="A88" s="56"/>
      <c r="B88" s="19"/>
      <c r="C88" s="19"/>
      <c r="D88" s="19"/>
      <c r="E88" s="19"/>
    </row>
    <row r="89" spans="1:5" s="30" customFormat="1" x14ac:dyDescent="0.2">
      <c r="A89" s="56"/>
      <c r="B89" s="19"/>
      <c r="C89" s="19"/>
      <c r="D89" s="19"/>
      <c r="E89" s="19"/>
    </row>
    <row r="90" spans="1:5" s="30" customFormat="1" x14ac:dyDescent="0.2">
      <c r="A90" s="56"/>
      <c r="B90" s="19"/>
      <c r="C90" s="19"/>
      <c r="D90" s="19"/>
      <c r="E90" s="19"/>
    </row>
    <row r="91" spans="1:5" s="30" customFormat="1" x14ac:dyDescent="0.2">
      <c r="A91" s="56"/>
      <c r="B91" s="19"/>
      <c r="C91" s="19"/>
      <c r="D91" s="19"/>
      <c r="E91" s="19"/>
    </row>
    <row r="92" spans="1:5" s="30" customFormat="1" x14ac:dyDescent="0.2">
      <c r="A92" s="56"/>
      <c r="B92" s="19"/>
      <c r="C92" s="19"/>
      <c r="D92" s="19"/>
      <c r="E92" s="19"/>
    </row>
    <row r="93" spans="1:5" s="30" customFormat="1" x14ac:dyDescent="0.2">
      <c r="A93" s="56"/>
      <c r="B93" s="19"/>
      <c r="C93" s="19"/>
      <c r="D93" s="19"/>
      <c r="E93" s="19"/>
    </row>
    <row r="94" spans="1:5" s="30" customFormat="1" x14ac:dyDescent="0.2">
      <c r="A94" s="56"/>
      <c r="B94" s="19"/>
      <c r="C94" s="19"/>
      <c r="D94" s="19"/>
      <c r="E94" s="19"/>
    </row>
    <row r="95" spans="1:5" s="30" customFormat="1" x14ac:dyDescent="0.2">
      <c r="A95" s="56"/>
      <c r="B95" s="19"/>
      <c r="C95" s="19"/>
      <c r="D95" s="19"/>
      <c r="E95" s="19"/>
    </row>
    <row r="96" spans="1:5" s="30" customFormat="1" x14ac:dyDescent="0.2">
      <c r="A96" s="56"/>
      <c r="B96" s="19"/>
      <c r="C96" s="19"/>
      <c r="D96" s="19"/>
      <c r="E96" s="19"/>
    </row>
    <row r="97" spans="1:5" s="30" customFormat="1" x14ac:dyDescent="0.2">
      <c r="A97" s="56"/>
      <c r="B97" s="19"/>
      <c r="C97" s="19"/>
      <c r="D97" s="19"/>
      <c r="E97" s="19"/>
    </row>
    <row r="98" spans="1:5" s="30" customFormat="1" x14ac:dyDescent="0.2">
      <c r="A98" s="56"/>
      <c r="B98" s="19"/>
      <c r="C98" s="19"/>
      <c r="D98" s="19"/>
      <c r="E98" s="19"/>
    </row>
    <row r="99" spans="1:5" s="30" customFormat="1" x14ac:dyDescent="0.2">
      <c r="A99" s="56"/>
      <c r="B99" s="19"/>
      <c r="C99" s="19"/>
      <c r="D99" s="19"/>
      <c r="E99" s="19"/>
    </row>
    <row r="100" spans="1:5" s="30" customFormat="1" x14ac:dyDescent="0.2">
      <c r="A100" s="56"/>
      <c r="B100" s="19"/>
      <c r="C100" s="19"/>
      <c r="D100" s="19"/>
      <c r="E100" s="19"/>
    </row>
    <row r="101" spans="1:5" s="30" customFormat="1" x14ac:dyDescent="0.2">
      <c r="A101" s="56"/>
      <c r="B101" s="19"/>
      <c r="C101" s="19"/>
      <c r="D101" s="19"/>
      <c r="E101" s="19"/>
    </row>
    <row r="102" spans="1:5" s="30" customFormat="1" x14ac:dyDescent="0.2">
      <c r="A102" s="56"/>
      <c r="B102" s="19"/>
      <c r="C102" s="19"/>
      <c r="D102" s="19"/>
      <c r="E102" s="19"/>
    </row>
    <row r="103" spans="1:5" s="30" customFormat="1" x14ac:dyDescent="0.2">
      <c r="A103" s="56"/>
      <c r="B103" s="19"/>
      <c r="C103" s="19"/>
      <c r="D103" s="19"/>
      <c r="E103" s="19"/>
    </row>
    <row r="104" spans="1:5" s="30" customFormat="1" x14ac:dyDescent="0.2">
      <c r="A104" s="56"/>
      <c r="B104" s="19"/>
      <c r="C104" s="19"/>
      <c r="D104" s="19"/>
      <c r="E104" s="19"/>
    </row>
    <row r="105" spans="1:5" s="30" customFormat="1" x14ac:dyDescent="0.2">
      <c r="A105" s="56"/>
      <c r="B105" s="19"/>
      <c r="C105" s="19"/>
      <c r="D105" s="19"/>
      <c r="E105" s="19"/>
    </row>
    <row r="106" spans="1:5" s="30" customFormat="1" x14ac:dyDescent="0.2">
      <c r="A106" s="56"/>
      <c r="B106" s="19"/>
      <c r="C106" s="19"/>
      <c r="D106" s="19"/>
      <c r="E106" s="19"/>
    </row>
    <row r="107" spans="1:5" s="30" customFormat="1" x14ac:dyDescent="0.2">
      <c r="A107" s="56"/>
      <c r="B107" s="19"/>
      <c r="C107" s="19"/>
      <c r="D107" s="19"/>
      <c r="E107" s="19"/>
    </row>
    <row r="108" spans="1:5" s="30" customFormat="1" x14ac:dyDescent="0.2">
      <c r="A108" s="56"/>
      <c r="B108" s="19"/>
      <c r="C108" s="19"/>
      <c r="D108" s="19"/>
      <c r="E108" s="19"/>
    </row>
    <row r="109" spans="1:5" s="30" customFormat="1" x14ac:dyDescent="0.2">
      <c r="A109" s="56"/>
      <c r="B109" s="19"/>
      <c r="C109" s="19"/>
      <c r="D109" s="19"/>
      <c r="E109" s="19"/>
    </row>
    <row r="110" spans="1:5" s="30" customFormat="1" x14ac:dyDescent="0.2">
      <c r="A110" s="56"/>
      <c r="B110" s="19"/>
      <c r="C110" s="19"/>
      <c r="D110" s="19"/>
      <c r="E110" s="19"/>
    </row>
    <row r="111" spans="1:5" s="30" customFormat="1" x14ac:dyDescent="0.2">
      <c r="A111" s="56"/>
      <c r="B111" s="19"/>
      <c r="C111" s="19"/>
      <c r="D111" s="19"/>
      <c r="E111" s="19"/>
    </row>
    <row r="112" spans="1:5" s="30" customFormat="1" x14ac:dyDescent="0.2">
      <c r="A112" s="56"/>
      <c r="B112" s="19"/>
      <c r="C112" s="19"/>
      <c r="D112" s="19"/>
      <c r="E112" s="19"/>
    </row>
    <row r="113" spans="1:5" s="30" customFormat="1" x14ac:dyDescent="0.2">
      <c r="A113" s="56"/>
      <c r="B113" s="19"/>
      <c r="C113" s="19"/>
      <c r="D113" s="19"/>
      <c r="E113" s="19"/>
    </row>
    <row r="114" spans="1:5" s="30" customFormat="1" x14ac:dyDescent="0.2">
      <c r="A114" s="56"/>
      <c r="B114" s="19"/>
      <c r="C114" s="19"/>
      <c r="D114" s="19"/>
      <c r="E114" s="19"/>
    </row>
    <row r="115" spans="1:5" s="30" customFormat="1" x14ac:dyDescent="0.2">
      <c r="A115" s="56"/>
      <c r="B115" s="19"/>
      <c r="C115" s="19"/>
      <c r="D115" s="19"/>
      <c r="E115" s="19"/>
    </row>
    <row r="116" spans="1:5" s="30" customFormat="1" x14ac:dyDescent="0.2">
      <c r="A116" s="56"/>
      <c r="B116" s="19"/>
      <c r="C116" s="19"/>
      <c r="D116" s="19"/>
      <c r="E116" s="19"/>
    </row>
    <row r="117" spans="1:5" s="30" customFormat="1" x14ac:dyDescent="0.2">
      <c r="A117" s="56"/>
      <c r="B117" s="19"/>
      <c r="C117" s="19"/>
      <c r="D117" s="19"/>
      <c r="E117" s="19"/>
    </row>
    <row r="118" spans="1:5" s="30" customFormat="1" x14ac:dyDescent="0.2">
      <c r="A118" s="56"/>
      <c r="B118" s="19"/>
      <c r="C118" s="19"/>
      <c r="D118" s="19"/>
      <c r="E118" s="19"/>
    </row>
    <row r="119" spans="1:5" s="30" customFormat="1" x14ac:dyDescent="0.2">
      <c r="A119" s="56"/>
      <c r="B119" s="19"/>
      <c r="C119" s="19"/>
      <c r="D119" s="19"/>
      <c r="E119" s="19"/>
    </row>
    <row r="120" spans="1:5" s="30" customFormat="1" x14ac:dyDescent="0.2">
      <c r="A120" s="56"/>
      <c r="B120" s="19"/>
      <c r="C120" s="19"/>
      <c r="D120" s="19"/>
      <c r="E120" s="19"/>
    </row>
    <row r="121" spans="1:5" s="30" customFormat="1" x14ac:dyDescent="0.2">
      <c r="A121" s="56"/>
      <c r="B121" s="19"/>
      <c r="C121" s="19"/>
      <c r="D121" s="19"/>
      <c r="E121" s="19"/>
    </row>
    <row r="122" spans="1:5" s="30" customFormat="1" x14ac:dyDescent="0.2">
      <c r="A122" s="56"/>
      <c r="B122" s="19"/>
      <c r="C122" s="19"/>
      <c r="D122" s="19"/>
      <c r="E122" s="19"/>
    </row>
    <row r="123" spans="1:5" s="30" customFormat="1" x14ac:dyDescent="0.2">
      <c r="A123" s="56"/>
      <c r="B123" s="19"/>
      <c r="C123" s="19"/>
      <c r="D123" s="19"/>
      <c r="E123" s="19"/>
    </row>
    <row r="124" spans="1:5" s="30" customFormat="1" x14ac:dyDescent="0.2">
      <c r="A124" s="56"/>
      <c r="B124" s="19"/>
      <c r="C124" s="19"/>
      <c r="D124" s="19"/>
      <c r="E124" s="19"/>
    </row>
    <row r="125" spans="1:5" s="30" customFormat="1" x14ac:dyDescent="0.2">
      <c r="A125" s="56"/>
      <c r="B125" s="19"/>
      <c r="C125" s="19"/>
      <c r="D125" s="19"/>
      <c r="E125" s="19"/>
    </row>
    <row r="126" spans="1:5" s="30" customFormat="1" x14ac:dyDescent="0.2">
      <c r="A126" s="56"/>
      <c r="B126" s="19"/>
      <c r="C126" s="19"/>
      <c r="D126" s="19"/>
      <c r="E126" s="19"/>
    </row>
    <row r="127" spans="1:5" s="30" customFormat="1" x14ac:dyDescent="0.2">
      <c r="A127" s="56"/>
      <c r="B127" s="19"/>
      <c r="C127" s="19"/>
      <c r="D127" s="19"/>
      <c r="E127" s="19"/>
    </row>
    <row r="128" spans="1:5" s="30" customFormat="1" x14ac:dyDescent="0.2">
      <c r="A128" s="56"/>
      <c r="B128" s="19"/>
      <c r="C128" s="19"/>
      <c r="D128" s="19"/>
      <c r="E128" s="19"/>
    </row>
    <row r="129" spans="1:5" s="30" customFormat="1" x14ac:dyDescent="0.2">
      <c r="A129" s="56"/>
      <c r="B129" s="19"/>
      <c r="C129" s="19"/>
      <c r="D129" s="19"/>
      <c r="E129" s="19"/>
    </row>
    <row r="130" spans="1:5" s="30" customFormat="1" x14ac:dyDescent="0.2">
      <c r="A130" s="56"/>
      <c r="B130" s="19"/>
      <c r="C130" s="19"/>
      <c r="D130" s="19"/>
      <c r="E130" s="19"/>
    </row>
    <row r="131" spans="1:5" s="30" customFormat="1" x14ac:dyDescent="0.2">
      <c r="A131" s="56"/>
      <c r="B131" s="19"/>
      <c r="C131" s="19"/>
      <c r="D131" s="19"/>
      <c r="E131" s="19"/>
    </row>
    <row r="132" spans="1:5" s="30" customFormat="1" x14ac:dyDescent="0.2">
      <c r="A132" s="56"/>
      <c r="B132" s="19"/>
      <c r="C132" s="19"/>
      <c r="D132" s="19"/>
      <c r="E132" s="19"/>
    </row>
    <row r="133" spans="1:5" s="30" customFormat="1" x14ac:dyDescent="0.2">
      <c r="A133" s="56"/>
      <c r="B133" s="19"/>
      <c r="C133" s="19"/>
      <c r="D133" s="19"/>
      <c r="E133" s="19"/>
    </row>
    <row r="134" spans="1:5" s="30" customFormat="1" x14ac:dyDescent="0.2">
      <c r="A134" s="56"/>
      <c r="B134" s="19"/>
      <c r="C134" s="19"/>
      <c r="D134" s="19"/>
      <c r="E134" s="19"/>
    </row>
    <row r="135" spans="1:5" s="30" customFormat="1" x14ac:dyDescent="0.2">
      <c r="A135" s="56"/>
      <c r="B135" s="19"/>
      <c r="C135" s="19"/>
      <c r="D135" s="19"/>
      <c r="E135" s="19"/>
    </row>
    <row r="136" spans="1:5" s="30" customFormat="1" x14ac:dyDescent="0.2">
      <c r="A136" s="56"/>
      <c r="B136" s="19"/>
      <c r="C136" s="19"/>
      <c r="D136" s="19"/>
      <c r="E136" s="19"/>
    </row>
    <row r="137" spans="1:5" s="30" customFormat="1" x14ac:dyDescent="0.2">
      <c r="A137" s="56"/>
      <c r="B137" s="19"/>
      <c r="C137" s="19"/>
      <c r="D137" s="19"/>
      <c r="E137" s="19"/>
    </row>
    <row r="138" spans="1:5" s="30" customFormat="1" x14ac:dyDescent="0.2">
      <c r="A138" s="56"/>
      <c r="B138" s="19"/>
      <c r="C138" s="19"/>
      <c r="D138" s="19"/>
      <c r="E138" s="19"/>
    </row>
    <row r="139" spans="1:5" s="30" customFormat="1" x14ac:dyDescent="0.2">
      <c r="A139" s="56"/>
      <c r="B139" s="19"/>
      <c r="C139" s="19"/>
      <c r="D139" s="19"/>
      <c r="E139" s="19"/>
    </row>
    <row r="140" spans="1:5" s="30" customFormat="1" x14ac:dyDescent="0.2">
      <c r="A140" s="56"/>
      <c r="B140" s="19"/>
      <c r="C140" s="19"/>
      <c r="D140" s="19"/>
      <c r="E140" s="19"/>
    </row>
    <row r="141" spans="1:5" s="30" customFormat="1" x14ac:dyDescent="0.2">
      <c r="A141" s="56"/>
      <c r="B141" s="19"/>
      <c r="C141" s="19"/>
      <c r="D141" s="19"/>
      <c r="E141" s="19"/>
    </row>
    <row r="142" spans="1:5" s="30" customFormat="1" x14ac:dyDescent="0.2">
      <c r="A142" s="56"/>
      <c r="B142" s="19"/>
      <c r="C142" s="19"/>
      <c r="D142" s="19"/>
      <c r="E142" s="19"/>
    </row>
    <row r="143" spans="1:5" s="30" customFormat="1" x14ac:dyDescent="0.2">
      <c r="A143" s="56"/>
      <c r="B143" s="19"/>
      <c r="C143" s="19"/>
      <c r="D143" s="19"/>
      <c r="E143" s="19"/>
    </row>
    <row r="144" spans="1:5" s="30" customFormat="1" x14ac:dyDescent="0.2">
      <c r="A144" s="56"/>
      <c r="B144" s="19"/>
      <c r="C144" s="19"/>
      <c r="D144" s="19"/>
      <c r="E144" s="19"/>
    </row>
    <row r="145" spans="1:5" s="30" customFormat="1" x14ac:dyDescent="0.2">
      <c r="A145" s="56"/>
      <c r="B145" s="19"/>
      <c r="C145" s="19"/>
      <c r="D145" s="19"/>
      <c r="E145" s="19"/>
    </row>
    <row r="146" spans="1:5" s="30" customFormat="1" x14ac:dyDescent="0.2">
      <c r="A146" s="56"/>
      <c r="B146" s="19"/>
      <c r="C146" s="19"/>
      <c r="D146" s="19"/>
      <c r="E146" s="19"/>
    </row>
    <row r="147" spans="1:5" s="30" customFormat="1" x14ac:dyDescent="0.2">
      <c r="A147" s="56"/>
      <c r="B147" s="19"/>
      <c r="C147" s="19"/>
      <c r="D147" s="19"/>
      <c r="E147" s="19"/>
    </row>
    <row r="148" spans="1:5" s="30" customFormat="1" x14ac:dyDescent="0.2">
      <c r="A148" s="56"/>
      <c r="B148" s="19"/>
      <c r="C148" s="19"/>
      <c r="D148" s="19"/>
      <c r="E148" s="19"/>
    </row>
    <row r="149" spans="1:5" s="30" customFormat="1" x14ac:dyDescent="0.2">
      <c r="A149" s="56"/>
      <c r="B149" s="19"/>
      <c r="C149" s="19"/>
      <c r="D149" s="19"/>
      <c r="E149" s="19"/>
    </row>
    <row r="150" spans="1:5" s="30" customFormat="1" x14ac:dyDescent="0.2">
      <c r="A150" s="56"/>
      <c r="B150" s="19"/>
      <c r="C150" s="19"/>
      <c r="D150" s="19"/>
      <c r="E150" s="19"/>
    </row>
    <row r="151" spans="1:5" s="30" customFormat="1" x14ac:dyDescent="0.2">
      <c r="A151" s="56"/>
      <c r="B151" s="19"/>
      <c r="C151" s="19"/>
      <c r="D151" s="19"/>
      <c r="E151" s="19"/>
    </row>
    <row r="152" spans="1:5" s="30" customFormat="1" x14ac:dyDescent="0.2">
      <c r="A152" s="56"/>
      <c r="B152" s="19"/>
      <c r="C152" s="19"/>
      <c r="D152" s="19"/>
      <c r="E152" s="19"/>
    </row>
    <row r="153" spans="1:5" s="30" customFormat="1" x14ac:dyDescent="0.2">
      <c r="A153" s="56"/>
      <c r="B153" s="19"/>
      <c r="C153" s="19"/>
      <c r="D153" s="19"/>
      <c r="E153" s="19"/>
    </row>
    <row r="154" spans="1:5" s="30" customFormat="1" x14ac:dyDescent="0.2">
      <c r="A154" s="56"/>
      <c r="B154" s="19"/>
      <c r="C154" s="19"/>
      <c r="D154" s="19"/>
      <c r="E154" s="19"/>
    </row>
    <row r="155" spans="1:5" s="30" customFormat="1" x14ac:dyDescent="0.2">
      <c r="A155" s="56"/>
      <c r="B155" s="19"/>
      <c r="C155" s="19"/>
      <c r="D155" s="19"/>
      <c r="E155" s="19"/>
    </row>
    <row r="156" spans="1:5" s="30" customFormat="1" x14ac:dyDescent="0.2">
      <c r="A156" s="56"/>
      <c r="B156" s="19"/>
      <c r="C156" s="19"/>
      <c r="D156" s="19"/>
      <c r="E156" s="19"/>
    </row>
    <row r="157" spans="1:5" s="30" customFormat="1" x14ac:dyDescent="0.2">
      <c r="A157" s="56"/>
      <c r="B157" s="19"/>
      <c r="C157" s="19"/>
      <c r="D157" s="19"/>
      <c r="E157" s="19"/>
    </row>
    <row r="158" spans="1:5" s="30" customFormat="1" x14ac:dyDescent="0.2">
      <c r="A158" s="56"/>
      <c r="B158" s="19"/>
      <c r="C158" s="19"/>
      <c r="D158" s="19"/>
      <c r="E158" s="19"/>
    </row>
    <row r="159" spans="1:5" s="30" customFormat="1" x14ac:dyDescent="0.2">
      <c r="A159" s="56"/>
      <c r="B159" s="19"/>
      <c r="C159" s="19"/>
      <c r="D159" s="19"/>
      <c r="E159" s="19"/>
    </row>
    <row r="160" spans="1:5" s="30" customFormat="1" x14ac:dyDescent="0.2">
      <c r="A160" s="56"/>
      <c r="B160" s="19"/>
      <c r="C160" s="19"/>
      <c r="D160" s="19"/>
      <c r="E160" s="19"/>
    </row>
    <row r="161" spans="1:5" s="30" customFormat="1" x14ac:dyDescent="0.2">
      <c r="A161" s="56"/>
      <c r="B161" s="19"/>
      <c r="C161" s="19"/>
      <c r="D161" s="19"/>
      <c r="E161" s="19"/>
    </row>
    <row r="162" spans="1:5" s="30" customFormat="1" x14ac:dyDescent="0.2">
      <c r="A162" s="56"/>
      <c r="B162" s="19"/>
      <c r="C162" s="19"/>
      <c r="D162" s="19"/>
      <c r="E162" s="19"/>
    </row>
    <row r="163" spans="1:5" s="30" customFormat="1" x14ac:dyDescent="0.2">
      <c r="A163" s="56"/>
      <c r="B163" s="19"/>
      <c r="C163" s="19"/>
      <c r="D163" s="19"/>
      <c r="E163" s="19"/>
    </row>
    <row r="164" spans="1:5" s="30" customFormat="1" x14ac:dyDescent="0.2">
      <c r="A164" s="56"/>
      <c r="B164" s="19"/>
      <c r="C164" s="19"/>
      <c r="D164" s="19"/>
      <c r="E164" s="19"/>
    </row>
    <row r="165" spans="1:5" s="30" customFormat="1" x14ac:dyDescent="0.2">
      <c r="A165" s="56"/>
      <c r="B165" s="19"/>
      <c r="C165" s="19"/>
      <c r="D165" s="19"/>
      <c r="E165" s="19"/>
    </row>
    <row r="166" spans="1:5" s="30" customFormat="1" x14ac:dyDescent="0.2">
      <c r="A166" s="56"/>
      <c r="B166" s="19"/>
      <c r="C166" s="19"/>
      <c r="D166" s="19"/>
      <c r="E166" s="19"/>
    </row>
    <row r="167" spans="1:5" s="30" customFormat="1" x14ac:dyDescent="0.2">
      <c r="A167" s="56"/>
      <c r="B167" s="19"/>
      <c r="C167" s="19"/>
      <c r="D167" s="19"/>
      <c r="E167" s="19"/>
    </row>
    <row r="168" spans="1:5" s="30" customFormat="1" x14ac:dyDescent="0.2">
      <c r="A168" s="56"/>
      <c r="B168" s="19"/>
      <c r="C168" s="19"/>
      <c r="D168" s="19"/>
      <c r="E168" s="19"/>
    </row>
    <row r="169" spans="1:5" s="30" customFormat="1" x14ac:dyDescent="0.2">
      <c r="A169" s="56"/>
      <c r="B169" s="19"/>
      <c r="C169" s="19"/>
      <c r="D169" s="19"/>
      <c r="E169" s="19"/>
    </row>
    <row r="170" spans="1:5" s="30" customFormat="1" x14ac:dyDescent="0.2">
      <c r="A170" s="56"/>
      <c r="B170" s="19"/>
      <c r="C170" s="19"/>
      <c r="D170" s="19"/>
      <c r="E170" s="19"/>
    </row>
    <row r="171" spans="1:5" s="30" customFormat="1" x14ac:dyDescent="0.2">
      <c r="A171" s="56"/>
      <c r="B171" s="19"/>
      <c r="C171" s="19"/>
      <c r="D171" s="19"/>
      <c r="E171" s="19"/>
    </row>
    <row r="172" spans="1:5" s="30" customFormat="1" x14ac:dyDescent="0.2">
      <c r="A172" s="56"/>
      <c r="B172" s="19"/>
      <c r="C172" s="19"/>
      <c r="D172" s="19"/>
      <c r="E172" s="19"/>
    </row>
    <row r="173" spans="1:5" s="30" customFormat="1" x14ac:dyDescent="0.2">
      <c r="A173" s="56"/>
      <c r="B173" s="19"/>
      <c r="C173" s="19"/>
      <c r="D173" s="19"/>
      <c r="E173" s="19"/>
    </row>
    <row r="174" spans="1:5" s="30" customFormat="1" x14ac:dyDescent="0.2">
      <c r="A174" s="56"/>
      <c r="B174" s="19"/>
      <c r="C174" s="19"/>
      <c r="D174" s="19"/>
      <c r="E174" s="19"/>
    </row>
    <row r="175" spans="1:5" s="30" customFormat="1" x14ac:dyDescent="0.2">
      <c r="A175" s="56"/>
      <c r="B175" s="19"/>
      <c r="C175" s="19"/>
      <c r="D175" s="19"/>
      <c r="E175" s="19"/>
    </row>
    <row r="176" spans="1:5" s="30" customFormat="1" x14ac:dyDescent="0.2">
      <c r="A176" s="56"/>
      <c r="B176" s="19"/>
      <c r="C176" s="19"/>
      <c r="D176" s="19"/>
      <c r="E176" s="19"/>
    </row>
    <row r="177" spans="1:5" s="30" customFormat="1" x14ac:dyDescent="0.2">
      <c r="A177" s="56"/>
      <c r="B177" s="19"/>
      <c r="C177" s="19"/>
      <c r="D177" s="19"/>
      <c r="E177" s="19"/>
    </row>
    <row r="178" spans="1:5" s="30" customFormat="1" x14ac:dyDescent="0.2">
      <c r="A178" s="56"/>
      <c r="B178" s="19"/>
      <c r="C178" s="19"/>
      <c r="D178" s="19"/>
      <c r="E178" s="19"/>
    </row>
    <row r="179" spans="1:5" s="30" customFormat="1" x14ac:dyDescent="0.2">
      <c r="A179" s="56"/>
      <c r="B179" s="19"/>
      <c r="C179" s="19"/>
      <c r="D179" s="19"/>
      <c r="E179" s="19"/>
    </row>
    <row r="180" spans="1:5" s="30" customFormat="1" x14ac:dyDescent="0.2">
      <c r="A180" s="56"/>
      <c r="B180" s="19"/>
      <c r="C180" s="19"/>
      <c r="D180" s="19"/>
      <c r="E180" s="19"/>
    </row>
    <row r="181" spans="1:5" s="30" customFormat="1" x14ac:dyDescent="0.2">
      <c r="A181" s="56"/>
      <c r="B181" s="19"/>
      <c r="C181" s="19"/>
      <c r="D181" s="19"/>
      <c r="E181" s="19"/>
    </row>
    <row r="182" spans="1:5" s="30" customFormat="1" x14ac:dyDescent="0.2">
      <c r="A182" s="56"/>
      <c r="B182" s="19"/>
      <c r="C182" s="19"/>
      <c r="D182" s="19"/>
      <c r="E182" s="19"/>
    </row>
    <row r="183" spans="1:5" s="30" customFormat="1" x14ac:dyDescent="0.2">
      <c r="A183" s="56"/>
      <c r="B183" s="19"/>
      <c r="C183" s="19"/>
      <c r="D183" s="19"/>
      <c r="E183" s="19"/>
    </row>
    <row r="184" spans="1:5" s="30" customFormat="1" x14ac:dyDescent="0.2">
      <c r="A184" s="56"/>
      <c r="B184" s="19"/>
      <c r="C184" s="19"/>
      <c r="D184" s="19"/>
      <c r="E184" s="19"/>
    </row>
    <row r="185" spans="1:5" s="30" customFormat="1" x14ac:dyDescent="0.2">
      <c r="A185" s="56"/>
      <c r="B185" s="19"/>
      <c r="C185" s="19"/>
      <c r="D185" s="19"/>
      <c r="E185" s="19"/>
    </row>
    <row r="186" spans="1:5" s="30" customFormat="1" x14ac:dyDescent="0.2">
      <c r="A186" s="56"/>
      <c r="B186" s="19"/>
      <c r="C186" s="19"/>
      <c r="D186" s="19"/>
      <c r="E186" s="19"/>
    </row>
    <row r="187" spans="1:5" s="30" customFormat="1" x14ac:dyDescent="0.2">
      <c r="A187" s="56"/>
      <c r="B187" s="19"/>
      <c r="C187" s="19"/>
      <c r="D187" s="19"/>
      <c r="E187" s="19"/>
    </row>
    <row r="188" spans="1:5" s="30" customFormat="1" x14ac:dyDescent="0.2">
      <c r="A188" s="56"/>
      <c r="B188" s="19"/>
      <c r="C188" s="19"/>
      <c r="D188" s="19"/>
      <c r="E188" s="19"/>
    </row>
    <row r="189" spans="1:5" s="30" customFormat="1" x14ac:dyDescent="0.2">
      <c r="A189" s="56"/>
      <c r="B189" s="19"/>
      <c r="C189" s="19"/>
      <c r="D189" s="19"/>
      <c r="E189" s="19"/>
    </row>
    <row r="190" spans="1:5" s="30" customFormat="1" x14ac:dyDescent="0.2">
      <c r="A190" s="56"/>
      <c r="B190" s="19"/>
      <c r="C190" s="19"/>
      <c r="D190" s="19"/>
      <c r="E190" s="19"/>
    </row>
    <row r="191" spans="1:5" s="30" customFormat="1" x14ac:dyDescent="0.2">
      <c r="A191" s="56"/>
      <c r="B191" s="19"/>
      <c r="C191" s="19"/>
      <c r="D191" s="19"/>
      <c r="E191" s="19"/>
    </row>
    <row r="192" spans="1:5" s="30" customFormat="1" x14ac:dyDescent="0.2">
      <c r="A192" s="56"/>
      <c r="B192" s="19"/>
      <c r="C192" s="19"/>
      <c r="D192" s="19"/>
      <c r="E192" s="19"/>
    </row>
    <row r="193" spans="1:5" s="30" customFormat="1" x14ac:dyDescent="0.2">
      <c r="A193" s="56"/>
      <c r="B193" s="19"/>
      <c r="C193" s="19"/>
      <c r="D193" s="19"/>
      <c r="E193" s="19"/>
    </row>
    <row r="194" spans="1:5" s="30" customFormat="1" x14ac:dyDescent="0.2">
      <c r="A194" s="56"/>
      <c r="B194" s="19"/>
      <c r="C194" s="19"/>
      <c r="D194" s="19"/>
      <c r="E194" s="19"/>
    </row>
    <row r="195" spans="1:5" s="30" customFormat="1" x14ac:dyDescent="0.2">
      <c r="A195" s="56"/>
      <c r="B195" s="19"/>
      <c r="C195" s="19"/>
      <c r="D195" s="19"/>
      <c r="E195" s="19"/>
    </row>
    <row r="196" spans="1:5" s="30" customFormat="1" x14ac:dyDescent="0.2">
      <c r="A196" s="56"/>
      <c r="B196" s="19"/>
      <c r="C196" s="19"/>
      <c r="D196" s="19"/>
      <c r="E196" s="19"/>
    </row>
    <row r="197" spans="1:5" s="30" customFormat="1" x14ac:dyDescent="0.2">
      <c r="A197" s="56"/>
      <c r="B197" s="19"/>
      <c r="C197" s="19"/>
      <c r="D197" s="19"/>
      <c r="E197" s="19"/>
    </row>
    <row r="198" spans="1:5" s="30" customFormat="1" x14ac:dyDescent="0.2">
      <c r="A198" s="56"/>
      <c r="B198" s="19"/>
      <c r="C198" s="19"/>
      <c r="D198" s="19"/>
      <c r="E198" s="19"/>
    </row>
    <row r="199" spans="1:5" s="30" customFormat="1" x14ac:dyDescent="0.2">
      <c r="A199" s="56"/>
      <c r="B199" s="19"/>
      <c r="C199" s="19"/>
      <c r="D199" s="19"/>
      <c r="E199" s="19"/>
    </row>
    <row r="200" spans="1:5" s="30" customFormat="1" x14ac:dyDescent="0.2">
      <c r="A200" s="56"/>
      <c r="B200" s="19"/>
      <c r="C200" s="19"/>
      <c r="D200" s="19"/>
      <c r="E200" s="19"/>
    </row>
    <row r="201" spans="1:5" s="30" customFormat="1" x14ac:dyDescent="0.2">
      <c r="A201" s="56"/>
      <c r="B201" s="19"/>
      <c r="C201" s="19"/>
      <c r="D201" s="19"/>
      <c r="E201" s="19"/>
    </row>
    <row r="202" spans="1:5" s="30" customFormat="1" x14ac:dyDescent="0.2">
      <c r="A202" s="56"/>
      <c r="B202" s="19"/>
      <c r="C202" s="19"/>
      <c r="D202" s="19"/>
      <c r="E202" s="19"/>
    </row>
    <row r="203" spans="1:5" s="30" customFormat="1" x14ac:dyDescent="0.2">
      <c r="A203" s="56"/>
      <c r="B203" s="19"/>
      <c r="C203" s="19"/>
      <c r="D203" s="19"/>
      <c r="E203" s="19"/>
    </row>
    <row r="204" spans="1:5" s="30" customFormat="1" x14ac:dyDescent="0.2">
      <c r="A204" s="56"/>
      <c r="B204" s="19"/>
      <c r="C204" s="19"/>
      <c r="D204" s="19"/>
      <c r="E204" s="19"/>
    </row>
    <row r="205" spans="1:5" s="30" customFormat="1" x14ac:dyDescent="0.2">
      <c r="A205" s="56"/>
      <c r="B205" s="19"/>
      <c r="C205" s="19"/>
      <c r="D205" s="19"/>
      <c r="E205" s="19"/>
    </row>
    <row r="206" spans="1:5" s="30" customFormat="1" x14ac:dyDescent="0.2">
      <c r="A206" s="56"/>
      <c r="B206" s="19"/>
      <c r="C206" s="19"/>
      <c r="D206" s="19"/>
      <c r="E206" s="19"/>
    </row>
    <row r="207" spans="1:5" s="30" customFormat="1" x14ac:dyDescent="0.2">
      <c r="A207" s="56"/>
      <c r="B207" s="19"/>
      <c r="C207" s="19"/>
      <c r="D207" s="19"/>
      <c r="E207" s="19"/>
    </row>
    <row r="208" spans="1:5" s="30" customFormat="1" x14ac:dyDescent="0.2">
      <c r="A208" s="56"/>
      <c r="B208" s="19"/>
      <c r="C208" s="19"/>
      <c r="D208" s="19"/>
      <c r="E208" s="19"/>
    </row>
    <row r="209" spans="1:5" s="30" customFormat="1" x14ac:dyDescent="0.2">
      <c r="A209" s="56"/>
      <c r="B209" s="19"/>
      <c r="C209" s="19"/>
      <c r="D209" s="19"/>
      <c r="E209" s="19"/>
    </row>
    <row r="210" spans="1:5" s="30" customFormat="1" x14ac:dyDescent="0.2">
      <c r="A210" s="56"/>
      <c r="B210" s="19"/>
      <c r="C210" s="19"/>
      <c r="D210" s="19"/>
      <c r="E210" s="19"/>
    </row>
    <row r="211" spans="1:5" s="30" customFormat="1" x14ac:dyDescent="0.2">
      <c r="A211" s="56"/>
      <c r="B211" s="19"/>
      <c r="C211" s="19"/>
      <c r="D211" s="19"/>
      <c r="E211" s="19"/>
    </row>
    <row r="212" spans="1:5" s="30" customFormat="1" x14ac:dyDescent="0.2">
      <c r="A212" s="56"/>
      <c r="B212" s="19"/>
      <c r="C212" s="19"/>
      <c r="D212" s="19"/>
      <c r="E212" s="19"/>
    </row>
    <row r="213" spans="1:5" s="30" customFormat="1" x14ac:dyDescent="0.2">
      <c r="A213" s="56"/>
      <c r="B213" s="19"/>
      <c r="C213" s="19"/>
      <c r="D213" s="19"/>
      <c r="E213" s="19"/>
    </row>
    <row r="214" spans="1:5" s="30" customFormat="1" x14ac:dyDescent="0.2">
      <c r="A214" s="56"/>
      <c r="B214" s="19"/>
      <c r="C214" s="19"/>
      <c r="D214" s="19"/>
      <c r="E214" s="19"/>
    </row>
    <row r="215" spans="1:5" s="30" customFormat="1" x14ac:dyDescent="0.2">
      <c r="A215" s="56"/>
      <c r="B215" s="19"/>
      <c r="C215" s="19"/>
      <c r="D215" s="19"/>
      <c r="E215" s="19"/>
    </row>
    <row r="216" spans="1:5" s="30" customFormat="1" x14ac:dyDescent="0.2">
      <c r="A216" s="56"/>
      <c r="B216" s="19"/>
      <c r="C216" s="19"/>
      <c r="D216" s="19"/>
      <c r="E216" s="19"/>
    </row>
    <row r="217" spans="1:5" s="30" customFormat="1" x14ac:dyDescent="0.2">
      <c r="A217" s="56"/>
      <c r="B217" s="19"/>
      <c r="C217" s="19"/>
      <c r="D217" s="19"/>
      <c r="E217" s="19"/>
    </row>
    <row r="218" spans="1:5" s="30" customFormat="1" x14ac:dyDescent="0.2">
      <c r="A218" s="56"/>
      <c r="B218" s="19"/>
      <c r="C218" s="19"/>
      <c r="D218" s="19"/>
      <c r="E218" s="19"/>
    </row>
    <row r="219" spans="1:5" s="30" customFormat="1" x14ac:dyDescent="0.2">
      <c r="A219" s="56"/>
      <c r="B219" s="19"/>
      <c r="C219" s="19"/>
      <c r="D219" s="19"/>
      <c r="E219" s="19"/>
    </row>
    <row r="220" spans="1:5" s="30" customFormat="1" x14ac:dyDescent="0.2">
      <c r="A220" s="56"/>
      <c r="B220" s="19"/>
      <c r="C220" s="19"/>
      <c r="D220" s="19"/>
      <c r="E220" s="19"/>
    </row>
    <row r="221" spans="1:5" s="30" customFormat="1" x14ac:dyDescent="0.2">
      <c r="A221" s="56"/>
      <c r="B221" s="19"/>
      <c r="C221" s="19"/>
      <c r="D221" s="19"/>
      <c r="E221" s="19"/>
    </row>
    <row r="222" spans="1:5" s="30" customFormat="1" x14ac:dyDescent="0.2">
      <c r="A222" s="56"/>
      <c r="B222" s="19"/>
      <c r="C222" s="19"/>
      <c r="D222" s="19"/>
      <c r="E222" s="19"/>
    </row>
    <row r="223" spans="1:5" s="30" customFormat="1" x14ac:dyDescent="0.2">
      <c r="A223" s="56"/>
      <c r="B223" s="19"/>
      <c r="C223" s="19"/>
      <c r="D223" s="19"/>
      <c r="E223" s="19"/>
    </row>
    <row r="224" spans="1:5" s="30" customFormat="1" x14ac:dyDescent="0.2">
      <c r="A224" s="56"/>
      <c r="B224" s="19"/>
      <c r="C224" s="19"/>
      <c r="D224" s="19"/>
      <c r="E224" s="19"/>
    </row>
    <row r="225" spans="1:5" s="30" customFormat="1" x14ac:dyDescent="0.2">
      <c r="A225" s="56"/>
      <c r="B225" s="19"/>
      <c r="C225" s="19"/>
      <c r="D225" s="19"/>
      <c r="E225" s="19"/>
    </row>
    <row r="226" spans="1:5" s="30" customFormat="1" x14ac:dyDescent="0.2">
      <c r="A226" s="56"/>
      <c r="B226" s="19"/>
      <c r="C226" s="19"/>
      <c r="D226" s="19"/>
      <c r="E226" s="19"/>
    </row>
    <row r="227" spans="1:5" s="30" customFormat="1" x14ac:dyDescent="0.2">
      <c r="A227" s="56"/>
      <c r="B227" s="19"/>
      <c r="C227" s="19"/>
      <c r="D227" s="19"/>
      <c r="E227" s="19"/>
    </row>
    <row r="228" spans="1:5" s="30" customFormat="1" x14ac:dyDescent="0.2">
      <c r="A228" s="56"/>
      <c r="B228" s="19"/>
      <c r="C228" s="19"/>
      <c r="D228" s="19"/>
      <c r="E228" s="19"/>
    </row>
    <row r="229" spans="1:5" s="30" customFormat="1" x14ac:dyDescent="0.2">
      <c r="A229" s="56"/>
      <c r="B229" s="19"/>
      <c r="C229" s="19"/>
      <c r="D229" s="19"/>
      <c r="E229" s="19"/>
    </row>
    <row r="230" spans="1:5" s="30" customFormat="1" x14ac:dyDescent="0.2">
      <c r="A230" s="56"/>
      <c r="B230" s="19"/>
      <c r="C230" s="19"/>
      <c r="D230" s="19"/>
      <c r="E230" s="19"/>
    </row>
    <row r="231" spans="1:5" s="30" customFormat="1" x14ac:dyDescent="0.2">
      <c r="A231" s="56"/>
      <c r="B231" s="19"/>
      <c r="C231" s="19"/>
      <c r="D231" s="19"/>
      <c r="E231" s="19"/>
    </row>
    <row r="232" spans="1:5" s="30" customFormat="1" x14ac:dyDescent="0.2">
      <c r="A232" s="56"/>
      <c r="B232" s="19"/>
      <c r="C232" s="19"/>
      <c r="D232" s="19"/>
      <c r="E232" s="19"/>
    </row>
    <row r="233" spans="1:5" s="30" customFormat="1" x14ac:dyDescent="0.2">
      <c r="A233" s="56"/>
      <c r="B233" s="19"/>
      <c r="C233" s="19"/>
      <c r="D233" s="19"/>
      <c r="E233" s="19"/>
    </row>
    <row r="234" spans="1:5" s="30" customFormat="1" x14ac:dyDescent="0.2">
      <c r="A234" s="56"/>
      <c r="B234" s="19"/>
      <c r="C234" s="19"/>
      <c r="D234" s="19"/>
      <c r="E234" s="19"/>
    </row>
    <row r="235" spans="1:5" s="30" customFormat="1" x14ac:dyDescent="0.2">
      <c r="A235" s="56"/>
      <c r="B235" s="19"/>
      <c r="C235" s="19"/>
      <c r="D235" s="19"/>
      <c r="E235" s="19"/>
    </row>
    <row r="236" spans="1:5" s="30" customFormat="1" x14ac:dyDescent="0.2">
      <c r="A236" s="56"/>
      <c r="B236" s="19"/>
      <c r="C236" s="19"/>
      <c r="D236" s="19"/>
      <c r="E236" s="19"/>
    </row>
    <row r="237" spans="1:5" s="30" customFormat="1" x14ac:dyDescent="0.2">
      <c r="A237" s="56"/>
      <c r="B237" s="19"/>
      <c r="C237" s="19"/>
      <c r="D237" s="19"/>
      <c r="E237" s="19"/>
    </row>
    <row r="238" spans="1:5" s="30" customFormat="1" x14ac:dyDescent="0.2">
      <c r="A238" s="56"/>
      <c r="B238" s="19"/>
      <c r="C238" s="19"/>
      <c r="D238" s="19"/>
      <c r="E238" s="19"/>
    </row>
    <row r="239" spans="1:5" s="30" customFormat="1" x14ac:dyDescent="0.2">
      <c r="A239" s="56"/>
      <c r="B239" s="19"/>
      <c r="C239" s="19"/>
      <c r="D239" s="19"/>
      <c r="E239" s="19"/>
    </row>
    <row r="240" spans="1:5" s="30" customFormat="1" x14ac:dyDescent="0.2">
      <c r="A240" s="56"/>
      <c r="B240" s="19"/>
      <c r="C240" s="19"/>
      <c r="D240" s="19"/>
      <c r="E240" s="19"/>
    </row>
    <row r="241" spans="1:5" s="30" customFormat="1" x14ac:dyDescent="0.2">
      <c r="A241" s="56"/>
      <c r="B241" s="19"/>
      <c r="C241" s="19"/>
      <c r="D241" s="19"/>
      <c r="E241" s="19"/>
    </row>
    <row r="242" spans="1:5" s="30" customFormat="1" x14ac:dyDescent="0.2">
      <c r="A242" s="56"/>
      <c r="B242" s="19"/>
      <c r="C242" s="19"/>
      <c r="D242" s="19"/>
      <c r="E242" s="19"/>
    </row>
    <row r="243" spans="1:5" s="30" customFormat="1" x14ac:dyDescent="0.2">
      <c r="A243" s="56"/>
      <c r="B243" s="19"/>
      <c r="C243" s="19"/>
      <c r="D243" s="19"/>
      <c r="E243" s="19"/>
    </row>
    <row r="244" spans="1:5" s="30" customFormat="1" x14ac:dyDescent="0.2">
      <c r="A244" s="56"/>
      <c r="B244" s="19"/>
      <c r="C244" s="19"/>
      <c r="D244" s="19"/>
      <c r="E244" s="19"/>
    </row>
    <row r="245" spans="1:5" s="30" customFormat="1" x14ac:dyDescent="0.2">
      <c r="A245" s="56"/>
      <c r="B245" s="19"/>
      <c r="C245" s="19"/>
      <c r="D245" s="19"/>
      <c r="E245" s="19"/>
    </row>
    <row r="246" spans="1:5" s="30" customFormat="1" x14ac:dyDescent="0.2">
      <c r="A246" s="56"/>
      <c r="B246" s="19"/>
      <c r="C246" s="19"/>
      <c r="D246" s="19"/>
      <c r="E246" s="19"/>
    </row>
    <row r="247" spans="1:5" s="30" customFormat="1" x14ac:dyDescent="0.2">
      <c r="A247" s="56"/>
      <c r="B247" s="19"/>
      <c r="C247" s="19"/>
      <c r="D247" s="19"/>
      <c r="E247" s="19"/>
    </row>
    <row r="248" spans="1:5" s="30" customFormat="1" x14ac:dyDescent="0.2">
      <c r="A248" s="56"/>
      <c r="B248" s="19"/>
      <c r="C248" s="19"/>
      <c r="D248" s="19"/>
      <c r="E248" s="19"/>
    </row>
    <row r="249" spans="1:5" s="30" customFormat="1" x14ac:dyDescent="0.2">
      <c r="A249" s="56"/>
      <c r="B249" s="19"/>
      <c r="C249" s="19"/>
      <c r="D249" s="19"/>
      <c r="E249" s="19"/>
    </row>
    <row r="250" spans="1:5" s="30" customFormat="1" x14ac:dyDescent="0.2">
      <c r="A250" s="56"/>
      <c r="B250" s="19"/>
      <c r="C250" s="19"/>
      <c r="D250" s="19"/>
      <c r="E250" s="19"/>
    </row>
    <row r="251" spans="1:5" s="30" customFormat="1" x14ac:dyDescent="0.2">
      <c r="A251" s="56"/>
      <c r="B251" s="19"/>
      <c r="C251" s="19"/>
      <c r="D251" s="19"/>
      <c r="E251" s="19"/>
    </row>
    <row r="252" spans="1:5" s="30" customFormat="1" x14ac:dyDescent="0.2">
      <c r="A252" s="56"/>
      <c r="B252" s="19"/>
      <c r="C252" s="19"/>
      <c r="D252" s="19"/>
      <c r="E252" s="19"/>
    </row>
    <row r="253" spans="1:5" s="30" customFormat="1" x14ac:dyDescent="0.2">
      <c r="A253" s="56"/>
      <c r="B253" s="19"/>
      <c r="C253" s="19"/>
      <c r="D253" s="19"/>
      <c r="E253" s="19"/>
    </row>
    <row r="254" spans="1:5" s="30" customFormat="1" x14ac:dyDescent="0.2">
      <c r="A254" s="56"/>
      <c r="B254" s="19"/>
      <c r="C254" s="19"/>
      <c r="D254" s="19"/>
      <c r="E254" s="19"/>
    </row>
    <row r="255" spans="1:5" s="30" customFormat="1" x14ac:dyDescent="0.2">
      <c r="A255" s="56"/>
      <c r="B255" s="19"/>
      <c r="C255" s="19"/>
      <c r="D255" s="19"/>
      <c r="E255" s="19"/>
    </row>
    <row r="256" spans="1:5" s="30" customFormat="1" x14ac:dyDescent="0.2">
      <c r="A256" s="56"/>
      <c r="B256" s="19"/>
      <c r="C256" s="19"/>
      <c r="D256" s="19"/>
      <c r="E256" s="19"/>
    </row>
    <row r="257" spans="1:5" s="30" customFormat="1" x14ac:dyDescent="0.2">
      <c r="A257" s="56"/>
      <c r="B257" s="19"/>
      <c r="C257" s="19"/>
      <c r="D257" s="19"/>
      <c r="E257" s="19"/>
    </row>
    <row r="258" spans="1:5" s="30" customFormat="1" x14ac:dyDescent="0.2">
      <c r="A258" s="56"/>
      <c r="B258" s="19"/>
      <c r="C258" s="19"/>
      <c r="D258" s="19"/>
      <c r="E258" s="19"/>
    </row>
    <row r="259" spans="1:5" s="30" customFormat="1" x14ac:dyDescent="0.2">
      <c r="A259" s="56"/>
      <c r="B259" s="19"/>
      <c r="C259" s="19"/>
      <c r="D259" s="19"/>
      <c r="E259" s="19"/>
    </row>
    <row r="260" spans="1:5" s="30" customFormat="1" x14ac:dyDescent="0.2">
      <c r="A260" s="56"/>
      <c r="B260" s="19"/>
      <c r="C260" s="19"/>
      <c r="D260" s="19"/>
      <c r="E260" s="19"/>
    </row>
    <row r="261" spans="1:5" s="30" customFormat="1" x14ac:dyDescent="0.2">
      <c r="A261" s="56"/>
      <c r="B261" s="19"/>
      <c r="C261" s="19"/>
      <c r="D261" s="19"/>
      <c r="E261" s="19"/>
    </row>
    <row r="262" spans="1:5" s="30" customFormat="1" x14ac:dyDescent="0.2">
      <c r="A262" s="56"/>
      <c r="B262" s="19"/>
      <c r="C262" s="19"/>
      <c r="D262" s="19"/>
      <c r="E262" s="19"/>
    </row>
    <row r="263" spans="1:5" s="30" customFormat="1" x14ac:dyDescent="0.2">
      <c r="A263" s="56"/>
      <c r="B263" s="19"/>
      <c r="C263" s="19"/>
      <c r="D263" s="19"/>
      <c r="E263" s="19"/>
    </row>
    <row r="264" spans="1:5" s="30" customFormat="1" x14ac:dyDescent="0.2">
      <c r="A264" s="56"/>
      <c r="B264" s="19"/>
      <c r="C264" s="19"/>
      <c r="D264" s="19"/>
      <c r="E264" s="19"/>
    </row>
    <row r="265" spans="1:5" s="30" customFormat="1" x14ac:dyDescent="0.2">
      <c r="A265" s="56"/>
      <c r="B265" s="19"/>
      <c r="C265" s="19"/>
      <c r="D265" s="19"/>
      <c r="E265" s="19"/>
    </row>
    <row r="266" spans="1:5" s="30" customFormat="1" x14ac:dyDescent="0.2">
      <c r="A266" s="56"/>
      <c r="B266" s="19"/>
      <c r="C266" s="19"/>
      <c r="D266" s="19"/>
      <c r="E266" s="19"/>
    </row>
    <row r="267" spans="1:5" s="30" customFormat="1" x14ac:dyDescent="0.2">
      <c r="A267" s="56"/>
      <c r="B267" s="19"/>
      <c r="C267" s="19"/>
      <c r="D267" s="19"/>
      <c r="E267" s="19"/>
    </row>
    <row r="268" spans="1:5" s="30" customFormat="1" x14ac:dyDescent="0.2">
      <c r="A268" s="56"/>
      <c r="B268" s="19"/>
      <c r="C268" s="19"/>
      <c r="D268" s="19"/>
      <c r="E268" s="19"/>
    </row>
    <row r="269" spans="1:5" s="30" customFormat="1" x14ac:dyDescent="0.2">
      <c r="A269" s="56"/>
      <c r="B269" s="19"/>
      <c r="C269" s="19"/>
      <c r="D269" s="19"/>
      <c r="E269" s="19"/>
    </row>
    <row r="270" spans="1:5" s="30" customFormat="1" x14ac:dyDescent="0.2">
      <c r="A270" s="56"/>
      <c r="B270" s="19"/>
      <c r="C270" s="19"/>
      <c r="D270" s="19"/>
      <c r="E270" s="19"/>
    </row>
    <row r="271" spans="1:5" s="30" customFormat="1" x14ac:dyDescent="0.2">
      <c r="A271" s="56"/>
      <c r="B271" s="19"/>
      <c r="C271" s="19"/>
      <c r="D271" s="19"/>
      <c r="E271" s="19"/>
    </row>
    <row r="272" spans="1:5" s="30" customFormat="1" x14ac:dyDescent="0.2">
      <c r="A272" s="56"/>
      <c r="B272" s="19"/>
      <c r="C272" s="19"/>
      <c r="D272" s="19"/>
      <c r="E272" s="19"/>
    </row>
    <row r="273" spans="1:5" s="30" customFormat="1" x14ac:dyDescent="0.2">
      <c r="A273" s="56"/>
      <c r="B273" s="19"/>
      <c r="C273" s="19"/>
      <c r="D273" s="19"/>
      <c r="E273" s="19"/>
    </row>
    <row r="274" spans="1:5" s="30" customFormat="1" x14ac:dyDescent="0.2">
      <c r="A274" s="56"/>
      <c r="B274" s="19"/>
      <c r="C274" s="19"/>
      <c r="D274" s="19"/>
      <c r="E274" s="19"/>
    </row>
    <row r="275" spans="1:5" s="30" customFormat="1" x14ac:dyDescent="0.2">
      <c r="A275" s="56"/>
      <c r="B275" s="19"/>
      <c r="C275" s="19"/>
      <c r="D275" s="19"/>
      <c r="E275" s="19"/>
    </row>
    <row r="276" spans="1:5" s="30" customFormat="1" x14ac:dyDescent="0.2">
      <c r="A276" s="56"/>
      <c r="B276" s="19"/>
      <c r="C276" s="19"/>
      <c r="D276" s="19"/>
      <c r="E276" s="19"/>
    </row>
    <row r="277" spans="1:5" s="30" customFormat="1" x14ac:dyDescent="0.2">
      <c r="A277" s="56"/>
      <c r="B277" s="19"/>
      <c r="C277" s="19"/>
      <c r="D277" s="19"/>
      <c r="E277" s="19"/>
    </row>
    <row r="278" spans="1:5" s="30" customFormat="1" x14ac:dyDescent="0.2">
      <c r="A278" s="56"/>
      <c r="B278" s="19"/>
      <c r="C278" s="19"/>
      <c r="D278" s="19"/>
      <c r="E278" s="19"/>
    </row>
    <row r="279" spans="1:5" s="30" customFormat="1" x14ac:dyDescent="0.2">
      <c r="A279" s="56"/>
      <c r="B279" s="19"/>
      <c r="C279" s="19"/>
      <c r="D279" s="19"/>
      <c r="E279" s="19"/>
    </row>
    <row r="280" spans="1:5" s="30" customFormat="1" x14ac:dyDescent="0.2">
      <c r="A280" s="56"/>
      <c r="B280" s="19"/>
      <c r="C280" s="19"/>
      <c r="D280" s="19"/>
      <c r="E280" s="19"/>
    </row>
    <row r="281" spans="1:5" s="30" customFormat="1" x14ac:dyDescent="0.2">
      <c r="A281" s="56"/>
      <c r="B281" s="19"/>
      <c r="C281" s="19"/>
      <c r="D281" s="19"/>
      <c r="E281" s="19"/>
    </row>
    <row r="282" spans="1:5" s="30" customFormat="1" x14ac:dyDescent="0.2">
      <c r="A282" s="56"/>
      <c r="B282" s="19"/>
      <c r="C282" s="19"/>
      <c r="D282" s="19"/>
      <c r="E282" s="19"/>
    </row>
    <row r="283" spans="1:5" s="30" customFormat="1" x14ac:dyDescent="0.2">
      <c r="A283" s="56"/>
      <c r="B283" s="19"/>
      <c r="C283" s="19"/>
      <c r="D283" s="19"/>
      <c r="E283" s="19"/>
    </row>
    <row r="284" spans="1:5" s="30" customFormat="1" x14ac:dyDescent="0.2">
      <c r="A284" s="56"/>
      <c r="B284" s="19"/>
      <c r="C284" s="19"/>
      <c r="D284" s="19"/>
      <c r="E284" s="19"/>
    </row>
    <row r="285" spans="1:5" s="30" customFormat="1" x14ac:dyDescent="0.2">
      <c r="A285" s="56"/>
      <c r="B285" s="19"/>
      <c r="C285" s="19"/>
      <c r="D285" s="19"/>
      <c r="E285" s="19"/>
    </row>
    <row r="286" spans="1:5" s="30" customFormat="1" x14ac:dyDescent="0.2">
      <c r="A286" s="56"/>
      <c r="B286" s="19"/>
      <c r="C286" s="19"/>
      <c r="D286" s="19"/>
      <c r="E286" s="19"/>
    </row>
    <row r="287" spans="1:5" s="30" customFormat="1" x14ac:dyDescent="0.2">
      <c r="A287" s="56"/>
      <c r="B287" s="19"/>
      <c r="C287" s="19"/>
      <c r="D287" s="19"/>
      <c r="E287" s="19"/>
    </row>
    <row r="288" spans="1:5" s="30" customFormat="1" x14ac:dyDescent="0.2">
      <c r="A288" s="56"/>
      <c r="B288" s="19"/>
      <c r="C288" s="19"/>
      <c r="D288" s="19"/>
      <c r="E288" s="19"/>
    </row>
    <row r="289" spans="1:5" s="30" customFormat="1" x14ac:dyDescent="0.2">
      <c r="A289" s="56"/>
      <c r="B289" s="19"/>
      <c r="C289" s="19"/>
      <c r="D289" s="19"/>
      <c r="E289" s="19"/>
    </row>
    <row r="290" spans="1:5" s="30" customFormat="1" x14ac:dyDescent="0.2">
      <c r="A290" s="56"/>
      <c r="B290" s="19"/>
      <c r="C290" s="19"/>
      <c r="D290" s="19"/>
      <c r="E290" s="19"/>
    </row>
    <row r="291" spans="1:5" s="30" customFormat="1" x14ac:dyDescent="0.2">
      <c r="A291" s="56"/>
      <c r="B291" s="19"/>
      <c r="C291" s="19"/>
      <c r="D291" s="19"/>
      <c r="E291" s="19"/>
    </row>
    <row r="292" spans="1:5" s="30" customFormat="1" x14ac:dyDescent="0.2">
      <c r="A292" s="56"/>
      <c r="B292" s="19"/>
      <c r="C292" s="19"/>
      <c r="D292" s="19"/>
      <c r="E292" s="19"/>
    </row>
    <row r="293" spans="1:5" s="30" customFormat="1" x14ac:dyDescent="0.2">
      <c r="A293" s="56"/>
      <c r="B293" s="19"/>
      <c r="C293" s="19"/>
      <c r="D293" s="19"/>
      <c r="E293" s="19"/>
    </row>
    <row r="294" spans="1:5" s="30" customFormat="1" x14ac:dyDescent="0.2">
      <c r="A294" s="56"/>
      <c r="B294" s="19"/>
      <c r="C294" s="19"/>
      <c r="D294" s="19"/>
      <c r="E294" s="19"/>
    </row>
    <row r="295" spans="1:5" s="30" customFormat="1" x14ac:dyDescent="0.2">
      <c r="A295" s="56"/>
      <c r="B295" s="19"/>
      <c r="C295" s="19"/>
      <c r="D295" s="19"/>
      <c r="E295" s="19"/>
    </row>
    <row r="296" spans="1:5" s="30" customFormat="1" x14ac:dyDescent="0.2">
      <c r="A296" s="56"/>
      <c r="B296" s="19"/>
      <c r="C296" s="19"/>
      <c r="D296" s="19"/>
      <c r="E296" s="19"/>
    </row>
    <row r="297" spans="1:5" s="30" customFormat="1" x14ac:dyDescent="0.2">
      <c r="A297" s="56"/>
      <c r="B297" s="19"/>
      <c r="C297" s="19"/>
      <c r="D297" s="19"/>
      <c r="E297" s="19"/>
    </row>
    <row r="298" spans="1:5" s="30" customFormat="1" x14ac:dyDescent="0.2">
      <c r="A298" s="56"/>
      <c r="B298" s="19"/>
      <c r="C298" s="19"/>
      <c r="D298" s="19"/>
      <c r="E298" s="19"/>
    </row>
    <row r="299" spans="1:5" s="30" customFormat="1" x14ac:dyDescent="0.2">
      <c r="A299" s="56"/>
      <c r="B299" s="19"/>
      <c r="C299" s="19"/>
      <c r="D299" s="19"/>
      <c r="E299" s="19"/>
    </row>
    <row r="300" spans="1:5" s="30" customFormat="1" x14ac:dyDescent="0.2">
      <c r="A300" s="56"/>
      <c r="B300" s="19"/>
      <c r="C300" s="19"/>
      <c r="D300" s="19"/>
      <c r="E300" s="19"/>
    </row>
    <row r="301" spans="1:5" s="30" customFormat="1" x14ac:dyDescent="0.2">
      <c r="A301" s="56"/>
      <c r="B301" s="19"/>
      <c r="C301" s="19"/>
      <c r="D301" s="19"/>
      <c r="E301" s="19"/>
    </row>
    <row r="302" spans="1:5" s="30" customFormat="1" x14ac:dyDescent="0.2">
      <c r="A302" s="56"/>
      <c r="B302" s="19"/>
      <c r="C302" s="19"/>
      <c r="D302" s="19"/>
      <c r="E302" s="19"/>
    </row>
    <row r="303" spans="1:5" s="30" customFormat="1" x14ac:dyDescent="0.2">
      <c r="A303" s="56"/>
      <c r="B303" s="19"/>
      <c r="C303" s="19"/>
      <c r="D303" s="19"/>
      <c r="E303" s="19"/>
    </row>
    <row r="304" spans="1:5" s="30" customFormat="1" x14ac:dyDescent="0.2">
      <c r="A304" s="56"/>
      <c r="B304" s="19"/>
      <c r="C304" s="19"/>
      <c r="D304" s="19"/>
      <c r="E304" s="19"/>
    </row>
    <row r="305" spans="1:5" s="30" customFormat="1" x14ac:dyDescent="0.2">
      <c r="A305" s="56"/>
      <c r="B305" s="19"/>
      <c r="C305" s="19"/>
      <c r="D305" s="19"/>
      <c r="E305" s="19"/>
    </row>
    <row r="306" spans="1:5" s="30" customFormat="1" x14ac:dyDescent="0.2">
      <c r="A306" s="56"/>
      <c r="B306" s="19"/>
      <c r="C306" s="19"/>
      <c r="D306" s="19"/>
      <c r="E306" s="19"/>
    </row>
    <row r="307" spans="1:5" s="30" customFormat="1" x14ac:dyDescent="0.2">
      <c r="A307" s="56"/>
      <c r="B307" s="19"/>
      <c r="C307" s="19"/>
      <c r="D307" s="19"/>
      <c r="E307" s="19"/>
    </row>
    <row r="308" spans="1:5" s="30" customFormat="1" x14ac:dyDescent="0.2">
      <c r="A308" s="56"/>
      <c r="B308" s="19"/>
      <c r="C308" s="19"/>
      <c r="D308" s="19"/>
      <c r="E308" s="19"/>
    </row>
    <row r="309" spans="1:5" s="30" customFormat="1" x14ac:dyDescent="0.2">
      <c r="A309" s="56"/>
      <c r="B309" s="19"/>
      <c r="C309" s="19"/>
      <c r="D309" s="19"/>
      <c r="E309" s="19"/>
    </row>
    <row r="310" spans="1:5" s="30" customFormat="1" x14ac:dyDescent="0.2">
      <c r="A310" s="56"/>
      <c r="B310" s="19"/>
      <c r="C310" s="19"/>
      <c r="D310" s="19"/>
      <c r="E310" s="19"/>
    </row>
    <row r="311" spans="1:5" s="30" customFormat="1" x14ac:dyDescent="0.2">
      <c r="A311" s="56"/>
      <c r="B311" s="19"/>
      <c r="C311" s="19"/>
      <c r="D311" s="19"/>
      <c r="E311" s="19"/>
    </row>
    <row r="312" spans="1:5" s="30" customFormat="1" x14ac:dyDescent="0.2">
      <c r="A312" s="56"/>
      <c r="B312" s="19"/>
      <c r="C312" s="19"/>
      <c r="D312" s="19"/>
      <c r="E312" s="19"/>
    </row>
    <row r="313" spans="1:5" s="30" customFormat="1" x14ac:dyDescent="0.2">
      <c r="A313" s="56"/>
      <c r="B313" s="19"/>
      <c r="C313" s="19"/>
      <c r="D313" s="19"/>
      <c r="E313" s="19"/>
    </row>
    <row r="314" spans="1:5" s="30" customFormat="1" x14ac:dyDescent="0.2">
      <c r="A314" s="56"/>
      <c r="B314" s="19"/>
      <c r="C314" s="19"/>
      <c r="D314" s="19"/>
      <c r="E314" s="19"/>
    </row>
    <row r="315" spans="1:5" s="30" customFormat="1" x14ac:dyDescent="0.2">
      <c r="A315" s="56"/>
      <c r="B315" s="19"/>
      <c r="C315" s="19"/>
      <c r="D315" s="19"/>
      <c r="E315" s="19"/>
    </row>
    <row r="316" spans="1:5" s="30" customFormat="1" x14ac:dyDescent="0.2">
      <c r="A316" s="56"/>
      <c r="B316" s="19"/>
      <c r="C316" s="19"/>
      <c r="D316" s="19"/>
      <c r="E316" s="19"/>
    </row>
    <row r="317" spans="1:5" s="30" customFormat="1" x14ac:dyDescent="0.2">
      <c r="A317" s="56"/>
      <c r="B317" s="19"/>
      <c r="C317" s="19"/>
      <c r="D317" s="19"/>
      <c r="E317" s="19"/>
    </row>
    <row r="318" spans="1:5" s="30" customFormat="1" x14ac:dyDescent="0.2">
      <c r="A318" s="56"/>
      <c r="B318" s="19"/>
      <c r="C318" s="19"/>
      <c r="D318" s="19"/>
      <c r="E318" s="19"/>
    </row>
    <row r="319" spans="1:5" s="30" customFormat="1" x14ac:dyDescent="0.2">
      <c r="A319" s="56"/>
      <c r="B319" s="19"/>
      <c r="C319" s="19"/>
      <c r="D319" s="19"/>
      <c r="E319" s="19"/>
    </row>
    <row r="320" spans="1:5" s="30" customFormat="1" x14ac:dyDescent="0.2">
      <c r="A320" s="56"/>
      <c r="B320" s="19"/>
      <c r="C320" s="19"/>
      <c r="D320" s="19"/>
      <c r="E320" s="19"/>
    </row>
    <row r="321" spans="1:5" s="30" customFormat="1" x14ac:dyDescent="0.2">
      <c r="A321" s="56"/>
      <c r="B321" s="19"/>
      <c r="C321" s="19"/>
      <c r="D321" s="19"/>
      <c r="E321" s="19"/>
    </row>
    <row r="322" spans="1:5" s="30" customFormat="1" x14ac:dyDescent="0.2">
      <c r="A322" s="56"/>
      <c r="B322" s="19"/>
      <c r="C322" s="19"/>
      <c r="D322" s="19"/>
      <c r="E322" s="19"/>
    </row>
    <row r="323" spans="1:5" s="30" customFormat="1" x14ac:dyDescent="0.2">
      <c r="A323" s="56"/>
      <c r="B323" s="19"/>
      <c r="C323" s="19"/>
      <c r="D323" s="19"/>
      <c r="E323" s="19"/>
    </row>
    <row r="324" spans="1:5" s="30" customFormat="1" x14ac:dyDescent="0.2">
      <c r="A324" s="56"/>
      <c r="B324" s="19"/>
      <c r="C324" s="19"/>
      <c r="D324" s="19"/>
      <c r="E324" s="19"/>
    </row>
    <row r="325" spans="1:5" s="30" customFormat="1" x14ac:dyDescent="0.2">
      <c r="A325" s="56"/>
      <c r="B325" s="19"/>
      <c r="C325" s="19"/>
      <c r="D325" s="19"/>
      <c r="E325" s="19"/>
    </row>
    <row r="326" spans="1:5" s="30" customFormat="1" x14ac:dyDescent="0.2">
      <c r="A326" s="56"/>
      <c r="B326" s="19"/>
      <c r="C326" s="19"/>
      <c r="D326" s="19"/>
      <c r="E326" s="19"/>
    </row>
    <row r="327" spans="1:5" s="30" customFormat="1" x14ac:dyDescent="0.2">
      <c r="A327" s="56"/>
      <c r="B327" s="19"/>
      <c r="C327" s="19"/>
      <c r="D327" s="19"/>
      <c r="E327" s="19"/>
    </row>
    <row r="328" spans="1:5" s="30" customFormat="1" x14ac:dyDescent="0.2">
      <c r="A328" s="56"/>
      <c r="B328" s="19"/>
      <c r="C328" s="19"/>
      <c r="D328" s="19"/>
      <c r="E328" s="19"/>
    </row>
    <row r="329" spans="1:5" s="30" customFormat="1" x14ac:dyDescent="0.2">
      <c r="A329" s="56"/>
      <c r="B329" s="19"/>
      <c r="C329" s="19"/>
      <c r="D329" s="19"/>
      <c r="E329" s="19"/>
    </row>
    <row r="330" spans="1:5" s="30" customFormat="1" x14ac:dyDescent="0.2">
      <c r="A330" s="56"/>
      <c r="B330" s="19"/>
      <c r="C330" s="19"/>
      <c r="D330" s="19"/>
      <c r="E330" s="19"/>
    </row>
    <row r="331" spans="1:5" s="30" customFormat="1" x14ac:dyDescent="0.2">
      <c r="A331" s="56"/>
      <c r="B331" s="19"/>
      <c r="C331" s="19"/>
      <c r="D331" s="19"/>
      <c r="E331" s="19"/>
    </row>
    <row r="332" spans="1:5" s="30" customFormat="1" x14ac:dyDescent="0.2">
      <c r="A332" s="56"/>
      <c r="B332" s="19"/>
      <c r="C332" s="19"/>
      <c r="D332" s="19"/>
      <c r="E332" s="19"/>
    </row>
    <row r="333" spans="1:5" s="30" customFormat="1" x14ac:dyDescent="0.2">
      <c r="A333" s="56"/>
      <c r="B333" s="19"/>
      <c r="C333" s="19"/>
      <c r="D333" s="19"/>
      <c r="E333" s="19"/>
    </row>
    <row r="334" spans="1:5" s="30" customFormat="1" x14ac:dyDescent="0.2">
      <c r="A334" s="56"/>
      <c r="B334" s="19"/>
      <c r="C334" s="19"/>
      <c r="D334" s="19"/>
      <c r="E334" s="19"/>
    </row>
    <row r="335" spans="1:5" s="30" customFormat="1" x14ac:dyDescent="0.2">
      <c r="A335" s="56"/>
      <c r="B335" s="19"/>
      <c r="C335" s="19"/>
      <c r="D335" s="19"/>
      <c r="E335" s="19"/>
    </row>
    <row r="336" spans="1:5" s="30" customFormat="1" x14ac:dyDescent="0.2">
      <c r="A336" s="56"/>
      <c r="B336" s="19"/>
      <c r="C336" s="19"/>
      <c r="D336" s="19"/>
      <c r="E336" s="19"/>
    </row>
    <row r="337" spans="1:5" s="30" customFormat="1" x14ac:dyDescent="0.2">
      <c r="A337" s="56"/>
      <c r="B337" s="19"/>
      <c r="C337" s="19"/>
      <c r="D337" s="19"/>
      <c r="E337" s="19"/>
    </row>
    <row r="338" spans="1:5" s="30" customFormat="1" x14ac:dyDescent="0.2">
      <c r="A338" s="56"/>
      <c r="B338" s="19"/>
      <c r="C338" s="19"/>
      <c r="D338" s="19"/>
      <c r="E338" s="19"/>
    </row>
    <row r="339" spans="1:5" s="30" customFormat="1" x14ac:dyDescent="0.2">
      <c r="A339" s="56"/>
      <c r="B339" s="19"/>
      <c r="C339" s="19"/>
      <c r="D339" s="19"/>
      <c r="E339" s="19"/>
    </row>
    <row r="340" spans="1:5" s="30" customFormat="1" x14ac:dyDescent="0.2">
      <c r="A340" s="56"/>
      <c r="B340" s="19"/>
      <c r="C340" s="19"/>
      <c r="D340" s="19"/>
      <c r="E340" s="19"/>
    </row>
    <row r="341" spans="1:5" s="30" customFormat="1" x14ac:dyDescent="0.2">
      <c r="A341" s="56"/>
      <c r="B341" s="19"/>
      <c r="C341" s="19"/>
      <c r="D341" s="19"/>
      <c r="E341" s="19"/>
    </row>
    <row r="342" spans="1:5" s="30" customFormat="1" x14ac:dyDescent="0.2">
      <c r="A342" s="56"/>
      <c r="B342" s="19"/>
      <c r="C342" s="19"/>
      <c r="D342" s="19"/>
      <c r="E342" s="19"/>
    </row>
    <row r="343" spans="1:5" s="30" customFormat="1" x14ac:dyDescent="0.2">
      <c r="A343" s="56"/>
      <c r="B343" s="19"/>
      <c r="C343" s="19"/>
      <c r="D343" s="19"/>
      <c r="E343" s="19"/>
    </row>
    <row r="344" spans="1:5" s="30" customFormat="1" x14ac:dyDescent="0.2">
      <c r="A344" s="56"/>
      <c r="B344" s="19"/>
      <c r="C344" s="19"/>
      <c r="D344" s="19"/>
      <c r="E344" s="19"/>
    </row>
    <row r="345" spans="1:5" s="30" customFormat="1" x14ac:dyDescent="0.2">
      <c r="A345" s="56"/>
      <c r="B345" s="19"/>
      <c r="C345" s="19"/>
      <c r="D345" s="19"/>
      <c r="E345" s="19"/>
    </row>
    <row r="346" spans="1:5" s="30" customFormat="1" x14ac:dyDescent="0.2">
      <c r="A346" s="56"/>
      <c r="B346" s="19"/>
      <c r="C346" s="19"/>
      <c r="D346" s="19"/>
      <c r="E346" s="19"/>
    </row>
    <row r="347" spans="1:5" s="30" customFormat="1" x14ac:dyDescent="0.2">
      <c r="A347" s="56"/>
      <c r="B347" s="19"/>
      <c r="C347" s="19"/>
      <c r="D347" s="19"/>
      <c r="E347" s="19"/>
    </row>
    <row r="348" spans="1:5" s="30" customFormat="1" x14ac:dyDescent="0.2">
      <c r="A348" s="56"/>
      <c r="B348" s="19"/>
      <c r="C348" s="19"/>
      <c r="D348" s="19"/>
      <c r="E348" s="19"/>
    </row>
    <row r="349" spans="1:5" s="30" customFormat="1" x14ac:dyDescent="0.2">
      <c r="A349" s="56"/>
      <c r="B349" s="19"/>
      <c r="C349" s="19"/>
      <c r="D349" s="19"/>
      <c r="E349" s="19"/>
    </row>
    <row r="350" spans="1:5" s="30" customFormat="1" x14ac:dyDescent="0.2">
      <c r="A350" s="56"/>
      <c r="B350" s="19"/>
      <c r="C350" s="19"/>
      <c r="D350" s="19"/>
      <c r="E350" s="19"/>
    </row>
    <row r="351" spans="1:5" s="30" customFormat="1" x14ac:dyDescent="0.2">
      <c r="A351" s="56"/>
      <c r="B351" s="19"/>
      <c r="C351" s="19"/>
      <c r="D351" s="19"/>
      <c r="E351" s="19"/>
    </row>
    <row r="352" spans="1:5" s="30" customFormat="1" x14ac:dyDescent="0.2">
      <c r="A352" s="56"/>
      <c r="B352" s="19"/>
      <c r="C352" s="19"/>
      <c r="D352" s="19"/>
      <c r="E352" s="19"/>
    </row>
    <row r="353" spans="1:5" s="30" customFormat="1" x14ac:dyDescent="0.2">
      <c r="A353" s="56"/>
      <c r="B353" s="19"/>
      <c r="C353" s="19"/>
      <c r="D353" s="19"/>
      <c r="E353" s="19"/>
    </row>
    <row r="354" spans="1:5" s="30" customFormat="1" x14ac:dyDescent="0.2">
      <c r="A354" s="56"/>
      <c r="B354" s="19"/>
      <c r="C354" s="19"/>
      <c r="D354" s="19"/>
      <c r="E354" s="19"/>
    </row>
    <row r="355" spans="1:5" s="30" customFormat="1" x14ac:dyDescent="0.2">
      <c r="A355" s="56"/>
      <c r="B355" s="19"/>
      <c r="C355" s="19"/>
      <c r="D355" s="19"/>
      <c r="E355" s="19"/>
    </row>
    <row r="356" spans="1:5" s="30" customFormat="1" x14ac:dyDescent="0.2">
      <c r="A356" s="56"/>
      <c r="B356" s="19"/>
      <c r="C356" s="19"/>
      <c r="D356" s="19"/>
      <c r="E356" s="19"/>
    </row>
    <row r="357" spans="1:5" s="30" customFormat="1" x14ac:dyDescent="0.2">
      <c r="A357" s="56"/>
      <c r="B357" s="19"/>
      <c r="C357" s="19"/>
      <c r="D357" s="19"/>
      <c r="E357" s="19"/>
    </row>
    <row r="358" spans="1:5" s="30" customFormat="1" x14ac:dyDescent="0.2">
      <c r="A358" s="56"/>
      <c r="B358" s="19"/>
      <c r="C358" s="19"/>
      <c r="D358" s="19"/>
      <c r="E358" s="19"/>
    </row>
    <row r="359" spans="1:5" s="30" customFormat="1" x14ac:dyDescent="0.2">
      <c r="A359" s="56"/>
      <c r="B359" s="19"/>
      <c r="C359" s="19"/>
      <c r="D359" s="19"/>
      <c r="E359" s="19"/>
    </row>
    <row r="360" spans="1:5" s="30" customFormat="1" x14ac:dyDescent="0.2">
      <c r="A360" s="56"/>
      <c r="B360" s="19"/>
      <c r="C360" s="19"/>
      <c r="D360" s="19"/>
      <c r="E360" s="19"/>
    </row>
    <row r="361" spans="1:5" s="30" customFormat="1" x14ac:dyDescent="0.2">
      <c r="A361" s="56"/>
      <c r="B361" s="19"/>
      <c r="C361" s="19"/>
      <c r="D361" s="19"/>
      <c r="E361" s="19"/>
    </row>
    <row r="362" spans="1:5" s="30" customFormat="1" x14ac:dyDescent="0.2">
      <c r="A362" s="56"/>
      <c r="B362" s="19"/>
      <c r="C362" s="19"/>
      <c r="D362" s="19"/>
      <c r="E362" s="19"/>
    </row>
    <row r="363" spans="1:5" s="30" customFormat="1" x14ac:dyDescent="0.2">
      <c r="A363" s="56"/>
      <c r="B363" s="19"/>
      <c r="C363" s="19"/>
      <c r="D363" s="19"/>
      <c r="E363" s="19"/>
    </row>
    <row r="364" spans="1:5" s="30" customFormat="1" x14ac:dyDescent="0.2">
      <c r="A364" s="56"/>
      <c r="B364" s="19"/>
      <c r="C364" s="19"/>
      <c r="D364" s="19"/>
      <c r="E364" s="19"/>
    </row>
    <row r="365" spans="1:5" s="30" customFormat="1" x14ac:dyDescent="0.2">
      <c r="A365" s="56"/>
      <c r="B365" s="19"/>
      <c r="C365" s="19"/>
      <c r="D365" s="19"/>
      <c r="E365" s="19"/>
    </row>
    <row r="366" spans="1:5" s="30" customFormat="1" x14ac:dyDescent="0.2">
      <c r="A366" s="56"/>
      <c r="B366" s="19"/>
      <c r="C366" s="19"/>
      <c r="D366" s="19"/>
      <c r="E366" s="19"/>
    </row>
    <row r="367" spans="1:5" s="30" customFormat="1" x14ac:dyDescent="0.2">
      <c r="A367" s="56"/>
      <c r="B367" s="19"/>
      <c r="C367" s="19"/>
      <c r="D367" s="19"/>
      <c r="E367" s="19"/>
    </row>
    <row r="368" spans="1:5" s="30" customFormat="1" x14ac:dyDescent="0.2">
      <c r="A368" s="56"/>
      <c r="B368" s="19"/>
      <c r="C368" s="19"/>
      <c r="D368" s="19"/>
      <c r="E368" s="19"/>
    </row>
    <row r="369" spans="1:5" s="30" customFormat="1" x14ac:dyDescent="0.2">
      <c r="A369" s="56"/>
      <c r="B369" s="19"/>
      <c r="C369" s="19"/>
      <c r="D369" s="19"/>
      <c r="E369" s="19"/>
    </row>
    <row r="370" spans="1:5" s="30" customFormat="1" x14ac:dyDescent="0.2">
      <c r="A370" s="56"/>
      <c r="B370" s="19"/>
      <c r="C370" s="19"/>
      <c r="D370" s="19"/>
      <c r="E370" s="19"/>
    </row>
    <row r="371" spans="1:5" s="30" customFormat="1" x14ac:dyDescent="0.2">
      <c r="A371" s="56"/>
      <c r="B371" s="19"/>
      <c r="C371" s="19"/>
      <c r="D371" s="19"/>
      <c r="E371" s="19"/>
    </row>
    <row r="372" spans="1:5" s="30" customFormat="1" x14ac:dyDescent="0.2">
      <c r="A372" s="56"/>
      <c r="B372" s="19"/>
      <c r="C372" s="19"/>
      <c r="D372" s="19"/>
      <c r="E372" s="19"/>
    </row>
    <row r="373" spans="1:5" s="30" customFormat="1" x14ac:dyDescent="0.2">
      <c r="A373" s="56"/>
      <c r="B373" s="19"/>
      <c r="C373" s="19"/>
      <c r="D373" s="19"/>
      <c r="E373" s="19"/>
    </row>
    <row r="374" spans="1:5" s="30" customFormat="1" x14ac:dyDescent="0.2">
      <c r="A374" s="56"/>
      <c r="B374" s="19"/>
      <c r="C374" s="19"/>
      <c r="D374" s="19"/>
      <c r="E374" s="19"/>
    </row>
    <row r="375" spans="1:5" s="30" customFormat="1" x14ac:dyDescent="0.2">
      <c r="A375" s="56"/>
      <c r="B375" s="19"/>
      <c r="C375" s="19"/>
      <c r="D375" s="19"/>
      <c r="E375" s="19"/>
    </row>
    <row r="376" spans="1:5" s="30" customFormat="1" x14ac:dyDescent="0.2">
      <c r="A376" s="56"/>
      <c r="B376" s="19"/>
      <c r="C376" s="19"/>
      <c r="D376" s="19"/>
      <c r="E376" s="19"/>
    </row>
    <row r="377" spans="1:5" s="30" customFormat="1" x14ac:dyDescent="0.2">
      <c r="A377" s="56"/>
      <c r="B377" s="19"/>
      <c r="C377" s="19"/>
      <c r="D377" s="19"/>
      <c r="E377" s="19"/>
    </row>
    <row r="378" spans="1:5" s="30" customFormat="1" x14ac:dyDescent="0.2">
      <c r="A378" s="56"/>
      <c r="B378" s="19"/>
      <c r="C378" s="19"/>
      <c r="D378" s="19"/>
      <c r="E378" s="19"/>
    </row>
    <row r="379" spans="1:5" s="30" customFormat="1" x14ac:dyDescent="0.2">
      <c r="A379" s="56"/>
      <c r="B379" s="19"/>
      <c r="C379" s="19"/>
      <c r="D379" s="19"/>
      <c r="E379" s="19"/>
    </row>
    <row r="380" spans="1:5" s="30" customFormat="1" x14ac:dyDescent="0.2">
      <c r="A380" s="56"/>
      <c r="B380" s="19"/>
      <c r="C380" s="19"/>
      <c r="D380" s="19"/>
      <c r="E380" s="19"/>
    </row>
    <row r="381" spans="1:5" s="30" customFormat="1" x14ac:dyDescent="0.2">
      <c r="A381" s="56"/>
      <c r="B381" s="19"/>
      <c r="C381" s="19"/>
      <c r="D381" s="19"/>
      <c r="E381" s="19"/>
    </row>
    <row r="382" spans="1:5" s="30" customFormat="1" x14ac:dyDescent="0.2">
      <c r="A382" s="56"/>
      <c r="B382" s="19"/>
      <c r="C382" s="19"/>
      <c r="D382" s="19"/>
      <c r="E382" s="19"/>
    </row>
    <row r="383" spans="1:5" s="30" customFormat="1" x14ac:dyDescent="0.2">
      <c r="A383" s="56"/>
      <c r="B383" s="19"/>
      <c r="C383" s="19"/>
      <c r="D383" s="19"/>
      <c r="E383" s="19"/>
    </row>
    <row r="384" spans="1:5" s="30" customFormat="1" x14ac:dyDescent="0.2">
      <c r="A384" s="56"/>
      <c r="B384" s="19"/>
      <c r="C384" s="19"/>
      <c r="D384" s="19"/>
      <c r="E384" s="19"/>
    </row>
    <row r="385" spans="1:5" s="30" customFormat="1" x14ac:dyDescent="0.2">
      <c r="A385" s="56"/>
      <c r="B385" s="19"/>
      <c r="C385" s="19"/>
      <c r="D385" s="19"/>
      <c r="E385" s="19"/>
    </row>
    <row r="386" spans="1:5" s="30" customFormat="1" x14ac:dyDescent="0.2">
      <c r="A386" s="56"/>
      <c r="B386" s="19"/>
      <c r="C386" s="19"/>
      <c r="D386" s="19"/>
      <c r="E386" s="19"/>
    </row>
    <row r="387" spans="1:5" s="30" customFormat="1" x14ac:dyDescent="0.2">
      <c r="A387" s="56"/>
      <c r="B387" s="19"/>
      <c r="C387" s="19"/>
      <c r="D387" s="19"/>
      <c r="E387" s="19"/>
    </row>
    <row r="388" spans="1:5" s="30" customFormat="1" x14ac:dyDescent="0.2">
      <c r="A388" s="56"/>
      <c r="B388" s="19"/>
      <c r="C388" s="19"/>
      <c r="D388" s="19"/>
      <c r="E388" s="19"/>
    </row>
    <row r="389" spans="1:5" s="30" customFormat="1" x14ac:dyDescent="0.2">
      <c r="A389" s="56"/>
      <c r="B389" s="19"/>
      <c r="C389" s="19"/>
      <c r="D389" s="19"/>
      <c r="E389" s="19"/>
    </row>
    <row r="390" spans="1:5" s="30" customFormat="1" x14ac:dyDescent="0.2">
      <c r="A390" s="56"/>
      <c r="B390" s="19"/>
      <c r="C390" s="19"/>
      <c r="D390" s="19"/>
      <c r="E390" s="19"/>
    </row>
    <row r="391" spans="1:5" s="30" customFormat="1" x14ac:dyDescent="0.2">
      <c r="A391" s="56"/>
      <c r="B391" s="19"/>
      <c r="C391" s="19"/>
      <c r="D391" s="19"/>
      <c r="E391" s="19"/>
    </row>
    <row r="392" spans="1:5" s="30" customFormat="1" x14ac:dyDescent="0.2">
      <c r="A392" s="56"/>
      <c r="B392" s="19"/>
      <c r="C392" s="19"/>
      <c r="D392" s="19"/>
      <c r="E392" s="19"/>
    </row>
    <row r="393" spans="1:5" s="30" customFormat="1" x14ac:dyDescent="0.2">
      <c r="A393" s="56"/>
      <c r="B393" s="19"/>
      <c r="C393" s="19"/>
      <c r="D393" s="19"/>
      <c r="E393" s="19"/>
    </row>
    <row r="394" spans="1:5" s="30" customFormat="1" x14ac:dyDescent="0.2">
      <c r="A394" s="56"/>
      <c r="B394" s="19"/>
      <c r="C394" s="19"/>
      <c r="D394" s="19"/>
      <c r="E394" s="19"/>
    </row>
    <row r="395" spans="1:5" s="30" customFormat="1" x14ac:dyDescent="0.2">
      <c r="A395" s="56"/>
      <c r="B395" s="19"/>
      <c r="C395" s="19"/>
      <c r="D395" s="19"/>
      <c r="E395" s="19"/>
    </row>
    <row r="396" spans="1:5" s="30" customFormat="1" x14ac:dyDescent="0.2">
      <c r="A396" s="56"/>
      <c r="B396" s="19"/>
      <c r="C396" s="19"/>
      <c r="D396" s="19"/>
      <c r="E396" s="19"/>
    </row>
    <row r="397" spans="1:5" s="30" customFormat="1" x14ac:dyDescent="0.2">
      <c r="A397" s="56"/>
      <c r="B397" s="19"/>
      <c r="C397" s="19"/>
      <c r="D397" s="19"/>
      <c r="E397" s="19"/>
    </row>
    <row r="398" spans="1:5" s="30" customFormat="1" x14ac:dyDescent="0.2">
      <c r="A398" s="56"/>
      <c r="B398" s="19"/>
      <c r="C398" s="19"/>
      <c r="D398" s="19"/>
      <c r="E398" s="19"/>
    </row>
    <row r="399" spans="1:5" s="30" customFormat="1" x14ac:dyDescent="0.2">
      <c r="A399" s="56"/>
      <c r="B399" s="19"/>
      <c r="C399" s="19"/>
      <c r="D399" s="19"/>
      <c r="E399" s="19"/>
    </row>
    <row r="400" spans="1:5" s="30" customFormat="1" x14ac:dyDescent="0.2">
      <c r="A400" s="56"/>
      <c r="B400" s="19"/>
      <c r="C400" s="19"/>
      <c r="D400" s="19"/>
      <c r="E400" s="19"/>
    </row>
    <row r="401" spans="1:5" s="30" customFormat="1" x14ac:dyDescent="0.2">
      <c r="A401" s="56"/>
      <c r="B401" s="19"/>
      <c r="C401" s="19"/>
      <c r="D401" s="19"/>
      <c r="E401" s="19"/>
    </row>
    <row r="402" spans="1:5" s="30" customFormat="1" x14ac:dyDescent="0.2">
      <c r="A402" s="56"/>
      <c r="B402" s="19"/>
      <c r="C402" s="19"/>
      <c r="D402" s="19"/>
      <c r="E402" s="19"/>
    </row>
    <row r="403" spans="1:5" s="30" customFormat="1" x14ac:dyDescent="0.2">
      <c r="A403" s="56"/>
      <c r="B403" s="19"/>
      <c r="C403" s="19"/>
      <c r="D403" s="19"/>
      <c r="E403" s="19"/>
    </row>
    <row r="404" spans="1:5" s="30" customFormat="1" x14ac:dyDescent="0.2">
      <c r="A404" s="56"/>
      <c r="B404" s="19"/>
      <c r="C404" s="19"/>
      <c r="D404" s="19"/>
      <c r="E404" s="19"/>
    </row>
    <row r="405" spans="1:5" s="30" customFormat="1" x14ac:dyDescent="0.2">
      <c r="A405" s="56"/>
      <c r="B405" s="19"/>
      <c r="C405" s="19"/>
      <c r="D405" s="19"/>
      <c r="E405" s="19"/>
    </row>
    <row r="406" spans="1:5" s="30" customFormat="1" x14ac:dyDescent="0.2">
      <c r="A406" s="56"/>
      <c r="B406" s="19"/>
      <c r="C406" s="19"/>
      <c r="D406" s="19"/>
      <c r="E406" s="19"/>
    </row>
    <row r="407" spans="1:5" s="30" customFormat="1" x14ac:dyDescent="0.2">
      <c r="A407" s="56"/>
      <c r="B407" s="19"/>
      <c r="C407" s="19"/>
      <c r="D407" s="19"/>
      <c r="E407" s="19"/>
    </row>
    <row r="408" spans="1:5" s="30" customFormat="1" x14ac:dyDescent="0.2">
      <c r="A408" s="56"/>
      <c r="B408" s="19"/>
      <c r="C408" s="19"/>
      <c r="D408" s="19"/>
      <c r="E408" s="19"/>
    </row>
    <row r="409" spans="1:5" s="30" customFormat="1" x14ac:dyDescent="0.2">
      <c r="A409" s="56"/>
      <c r="B409" s="19"/>
      <c r="C409" s="19"/>
      <c r="D409" s="19"/>
      <c r="E409" s="19"/>
    </row>
    <row r="410" spans="1:5" s="30" customFormat="1" x14ac:dyDescent="0.2">
      <c r="A410" s="56"/>
      <c r="B410" s="19"/>
      <c r="C410" s="19"/>
      <c r="D410" s="19"/>
      <c r="E410" s="19"/>
    </row>
    <row r="411" spans="1:5" s="30" customFormat="1" x14ac:dyDescent="0.2">
      <c r="A411" s="56"/>
      <c r="B411" s="19"/>
      <c r="C411" s="19"/>
      <c r="D411" s="19"/>
      <c r="E411" s="19"/>
    </row>
    <row r="412" spans="1:5" s="30" customFormat="1" x14ac:dyDescent="0.2">
      <c r="A412" s="56"/>
      <c r="B412" s="19"/>
      <c r="C412" s="19"/>
      <c r="D412" s="19"/>
      <c r="E412" s="19"/>
    </row>
    <row r="413" spans="1:5" s="30" customFormat="1" x14ac:dyDescent="0.2">
      <c r="A413" s="56"/>
      <c r="B413" s="19"/>
      <c r="C413" s="19"/>
      <c r="D413" s="19"/>
      <c r="E413" s="19"/>
    </row>
    <row r="414" spans="1:5" s="30" customFormat="1" x14ac:dyDescent="0.2">
      <c r="A414" s="56"/>
      <c r="B414" s="19"/>
      <c r="C414" s="19"/>
      <c r="D414" s="19"/>
      <c r="E414" s="19"/>
    </row>
    <row r="415" spans="1:5" s="30" customFormat="1" x14ac:dyDescent="0.2">
      <c r="A415" s="56"/>
      <c r="B415" s="19"/>
      <c r="C415" s="19"/>
      <c r="D415" s="19"/>
      <c r="E415" s="19"/>
    </row>
    <row r="416" spans="1:5" s="30" customFormat="1" x14ac:dyDescent="0.2">
      <c r="A416" s="56"/>
      <c r="B416" s="19"/>
      <c r="C416" s="19"/>
      <c r="D416" s="19"/>
      <c r="E416" s="19"/>
    </row>
    <row r="417" spans="1:5" s="30" customFormat="1" x14ac:dyDescent="0.2">
      <c r="A417" s="56"/>
      <c r="B417" s="19"/>
      <c r="C417" s="19"/>
      <c r="D417" s="19"/>
      <c r="E417" s="19"/>
    </row>
    <row r="418" spans="1:5" s="30" customFormat="1" x14ac:dyDescent="0.2">
      <c r="A418" s="56"/>
      <c r="B418" s="19"/>
      <c r="C418" s="19"/>
      <c r="D418" s="19"/>
      <c r="E418" s="19"/>
    </row>
    <row r="419" spans="1:5" s="30" customFormat="1" x14ac:dyDescent="0.2">
      <c r="A419" s="56"/>
      <c r="B419" s="19"/>
      <c r="C419" s="19"/>
      <c r="D419" s="19"/>
      <c r="E419" s="19"/>
    </row>
    <row r="420" spans="1:5" s="30" customFormat="1" x14ac:dyDescent="0.2">
      <c r="A420" s="56"/>
      <c r="B420" s="19"/>
      <c r="C420" s="19"/>
      <c r="D420" s="19"/>
      <c r="E420" s="19"/>
    </row>
    <row r="421" spans="1:5" s="30" customFormat="1" x14ac:dyDescent="0.2">
      <c r="A421" s="56"/>
      <c r="B421" s="19"/>
      <c r="C421" s="19"/>
      <c r="D421" s="19"/>
      <c r="E421" s="19"/>
    </row>
    <row r="422" spans="1:5" s="30" customFormat="1" x14ac:dyDescent="0.2">
      <c r="A422" s="56"/>
      <c r="B422" s="19"/>
      <c r="C422" s="19"/>
      <c r="D422" s="19"/>
      <c r="E422" s="19"/>
    </row>
    <row r="423" spans="1:5" s="30" customFormat="1" x14ac:dyDescent="0.2">
      <c r="A423" s="56"/>
      <c r="B423" s="19"/>
      <c r="C423" s="19"/>
      <c r="D423" s="19"/>
      <c r="E423" s="19"/>
    </row>
    <row r="424" spans="1:5" s="30" customFormat="1" x14ac:dyDescent="0.2">
      <c r="A424" s="56"/>
      <c r="B424" s="19"/>
      <c r="C424" s="19"/>
      <c r="D424" s="19"/>
      <c r="E424" s="19"/>
    </row>
    <row r="425" spans="1:5" s="30" customFormat="1" x14ac:dyDescent="0.2">
      <c r="A425" s="56"/>
      <c r="B425" s="19"/>
      <c r="C425" s="19"/>
      <c r="D425" s="19"/>
      <c r="E425" s="19"/>
    </row>
    <row r="426" spans="1:5" s="30" customFormat="1" x14ac:dyDescent="0.2">
      <c r="A426" s="56"/>
      <c r="B426" s="19"/>
      <c r="C426" s="19"/>
      <c r="D426" s="19"/>
      <c r="E426" s="19"/>
    </row>
    <row r="427" spans="1:5" s="30" customFormat="1" x14ac:dyDescent="0.2">
      <c r="A427" s="56"/>
      <c r="B427" s="19"/>
      <c r="C427" s="19"/>
      <c r="D427" s="19"/>
      <c r="E427" s="19"/>
    </row>
    <row r="428" spans="1:5" s="30" customFormat="1" x14ac:dyDescent="0.2">
      <c r="A428" s="56"/>
      <c r="B428" s="19"/>
      <c r="C428" s="19"/>
      <c r="D428" s="19"/>
      <c r="E428" s="19"/>
    </row>
    <row r="429" spans="1:5" s="30" customFormat="1" x14ac:dyDescent="0.2">
      <c r="A429" s="56"/>
      <c r="B429" s="19"/>
      <c r="C429" s="19"/>
      <c r="D429" s="19"/>
      <c r="E429" s="19"/>
    </row>
    <row r="430" spans="1:5" s="30" customFormat="1" x14ac:dyDescent="0.2">
      <c r="A430" s="56"/>
      <c r="B430" s="19"/>
      <c r="C430" s="19"/>
      <c r="D430" s="19"/>
      <c r="E430" s="19"/>
    </row>
    <row r="431" spans="1:5" s="30" customFormat="1" x14ac:dyDescent="0.2">
      <c r="A431" s="56"/>
      <c r="B431" s="19"/>
      <c r="C431" s="19"/>
      <c r="D431" s="19"/>
      <c r="E431" s="19"/>
    </row>
    <row r="432" spans="1:5" s="30" customFormat="1" x14ac:dyDescent="0.2">
      <c r="A432" s="56"/>
      <c r="B432" s="19"/>
      <c r="C432" s="19"/>
      <c r="D432" s="19"/>
      <c r="E432" s="19"/>
    </row>
    <row r="433" spans="1:5" s="30" customFormat="1" x14ac:dyDescent="0.2">
      <c r="A433" s="56"/>
      <c r="B433" s="19"/>
      <c r="C433" s="19"/>
      <c r="D433" s="19"/>
      <c r="E433" s="19"/>
    </row>
    <row r="434" spans="1:5" s="30" customFormat="1" x14ac:dyDescent="0.2">
      <c r="A434" s="56"/>
      <c r="B434" s="19"/>
      <c r="C434" s="19"/>
      <c r="D434" s="19"/>
      <c r="E434" s="19"/>
    </row>
    <row r="435" spans="1:5" s="30" customFormat="1" x14ac:dyDescent="0.2">
      <c r="A435" s="56"/>
      <c r="B435" s="19"/>
      <c r="C435" s="19"/>
      <c r="D435" s="19"/>
      <c r="E435" s="19"/>
    </row>
    <row r="436" spans="1:5" s="30" customFormat="1" x14ac:dyDescent="0.2">
      <c r="A436" s="56"/>
      <c r="B436" s="19"/>
      <c r="C436" s="19"/>
      <c r="D436" s="19"/>
      <c r="E436" s="19"/>
    </row>
    <row r="437" spans="1:5" s="30" customFormat="1" x14ac:dyDescent="0.2">
      <c r="A437" s="56"/>
      <c r="B437" s="19"/>
      <c r="C437" s="19"/>
      <c r="D437" s="19"/>
      <c r="E437" s="19"/>
    </row>
    <row r="438" spans="1:5" s="30" customFormat="1" x14ac:dyDescent="0.2">
      <c r="A438" s="56"/>
      <c r="B438" s="19"/>
      <c r="C438" s="19"/>
      <c r="D438" s="19"/>
      <c r="E438" s="19"/>
    </row>
    <row r="439" spans="1:5" s="30" customFormat="1" x14ac:dyDescent="0.2">
      <c r="A439" s="56"/>
      <c r="B439" s="19"/>
      <c r="C439" s="19"/>
      <c r="D439" s="19"/>
      <c r="E439" s="19"/>
    </row>
    <row r="440" spans="1:5" s="30" customFormat="1" x14ac:dyDescent="0.2">
      <c r="A440" s="56"/>
      <c r="B440" s="19"/>
      <c r="C440" s="19"/>
      <c r="D440" s="19"/>
      <c r="E440" s="19"/>
    </row>
    <row r="441" spans="1:5" s="30" customFormat="1" x14ac:dyDescent="0.2">
      <c r="A441" s="56"/>
      <c r="B441" s="19"/>
      <c r="C441" s="19"/>
      <c r="D441" s="19"/>
      <c r="E441" s="19"/>
    </row>
    <row r="442" spans="1:5" s="30" customFormat="1" x14ac:dyDescent="0.2">
      <c r="A442" s="56"/>
      <c r="B442" s="19"/>
      <c r="C442" s="19"/>
      <c r="D442" s="19"/>
      <c r="E442" s="19"/>
    </row>
    <row r="443" spans="1:5" s="30" customFormat="1" x14ac:dyDescent="0.2">
      <c r="A443" s="56"/>
      <c r="B443" s="19"/>
      <c r="C443" s="19"/>
      <c r="D443" s="19"/>
      <c r="E443" s="19"/>
    </row>
    <row r="444" spans="1:5" s="30" customFormat="1" x14ac:dyDescent="0.2">
      <c r="A444" s="56"/>
      <c r="B444" s="19"/>
      <c r="C444" s="19"/>
      <c r="D444" s="19"/>
      <c r="E444" s="19"/>
    </row>
    <row r="445" spans="1:5" s="30" customFormat="1" x14ac:dyDescent="0.2">
      <c r="A445" s="56"/>
      <c r="B445" s="19"/>
      <c r="C445" s="19"/>
      <c r="D445" s="19"/>
      <c r="E445" s="19"/>
    </row>
    <row r="446" spans="1:5" s="30" customFormat="1" x14ac:dyDescent="0.2">
      <c r="A446" s="56"/>
      <c r="B446" s="19"/>
      <c r="C446" s="19"/>
      <c r="D446" s="19"/>
      <c r="E446" s="19"/>
    </row>
    <row r="447" spans="1:5" s="30" customFormat="1" x14ac:dyDescent="0.2">
      <c r="A447" s="56"/>
      <c r="B447" s="19"/>
      <c r="C447" s="19"/>
      <c r="D447" s="19"/>
      <c r="E447" s="19"/>
    </row>
    <row r="448" spans="1:5" s="30" customFormat="1" x14ac:dyDescent="0.2">
      <c r="A448" s="56"/>
      <c r="B448" s="19"/>
      <c r="C448" s="19"/>
      <c r="D448" s="19"/>
      <c r="E448" s="19"/>
    </row>
    <row r="449" spans="1:5" s="30" customFormat="1" x14ac:dyDescent="0.2">
      <c r="A449" s="56"/>
      <c r="B449" s="19"/>
      <c r="C449" s="19"/>
      <c r="D449" s="19"/>
      <c r="E449" s="19"/>
    </row>
    <row r="450" spans="1:5" s="30" customFormat="1" x14ac:dyDescent="0.2">
      <c r="A450" s="56"/>
      <c r="B450" s="19"/>
      <c r="C450" s="19"/>
      <c r="D450" s="19"/>
      <c r="E450" s="19"/>
    </row>
    <row r="451" spans="1:5" s="30" customFormat="1" x14ac:dyDescent="0.2">
      <c r="A451" s="56"/>
      <c r="B451" s="19"/>
      <c r="C451" s="19"/>
      <c r="D451" s="19"/>
      <c r="E451" s="19"/>
    </row>
    <row r="452" spans="1:5" s="30" customFormat="1" x14ac:dyDescent="0.2">
      <c r="A452" s="56"/>
      <c r="B452" s="19"/>
      <c r="C452" s="19"/>
      <c r="D452" s="19"/>
      <c r="E452" s="19"/>
    </row>
    <row r="453" spans="1:5" s="30" customFormat="1" x14ac:dyDescent="0.2">
      <c r="A453" s="56"/>
      <c r="B453" s="19"/>
      <c r="C453" s="19"/>
      <c r="D453" s="19"/>
      <c r="E453" s="19"/>
    </row>
    <row r="454" spans="1:5" s="30" customFormat="1" x14ac:dyDescent="0.2">
      <c r="A454" s="56"/>
      <c r="B454" s="19"/>
      <c r="C454" s="19"/>
      <c r="D454" s="19"/>
      <c r="E454" s="19"/>
    </row>
    <row r="455" spans="1:5" s="30" customFormat="1" x14ac:dyDescent="0.2">
      <c r="A455" s="56"/>
      <c r="B455" s="19"/>
      <c r="C455" s="19"/>
      <c r="D455" s="19"/>
      <c r="E455" s="19"/>
    </row>
    <row r="456" spans="1:5" s="30" customFormat="1" x14ac:dyDescent="0.2">
      <c r="A456" s="56"/>
      <c r="B456" s="19"/>
      <c r="C456" s="19"/>
      <c r="D456" s="19"/>
      <c r="E456" s="19"/>
    </row>
    <row r="457" spans="1:5" s="30" customFormat="1" x14ac:dyDescent="0.2">
      <c r="A457" s="56"/>
      <c r="B457" s="19"/>
      <c r="C457" s="19"/>
      <c r="D457" s="19"/>
      <c r="E457" s="19"/>
    </row>
    <row r="458" spans="1:5" s="30" customFormat="1" x14ac:dyDescent="0.2">
      <c r="A458" s="56"/>
      <c r="B458" s="19"/>
      <c r="C458" s="19"/>
      <c r="D458" s="19"/>
      <c r="E458" s="19"/>
    </row>
    <row r="459" spans="1:5" s="30" customFormat="1" x14ac:dyDescent="0.2">
      <c r="A459" s="56"/>
      <c r="B459" s="19"/>
      <c r="C459" s="19"/>
      <c r="D459" s="19"/>
      <c r="E459" s="19"/>
    </row>
    <row r="460" spans="1:5" s="30" customFormat="1" x14ac:dyDescent="0.2">
      <c r="A460" s="56"/>
      <c r="B460" s="19"/>
      <c r="C460" s="19"/>
      <c r="D460" s="19"/>
      <c r="E460" s="19"/>
    </row>
    <row r="461" spans="1:5" s="30" customFormat="1" x14ac:dyDescent="0.2">
      <c r="A461" s="56"/>
      <c r="B461" s="19"/>
      <c r="C461" s="19"/>
      <c r="D461" s="19"/>
      <c r="E461" s="19"/>
    </row>
    <row r="462" spans="1:5" s="30" customFormat="1" x14ac:dyDescent="0.2">
      <c r="A462" s="56"/>
      <c r="B462" s="19"/>
      <c r="C462" s="19"/>
      <c r="D462" s="19"/>
      <c r="E462" s="19"/>
    </row>
    <row r="463" spans="1:5" s="30" customFormat="1" x14ac:dyDescent="0.2">
      <c r="A463" s="56"/>
      <c r="B463" s="19"/>
      <c r="C463" s="19"/>
      <c r="D463" s="19"/>
      <c r="E463" s="19"/>
    </row>
    <row r="464" spans="1:5" s="30" customFormat="1" x14ac:dyDescent="0.2">
      <c r="A464" s="56"/>
      <c r="B464" s="19"/>
      <c r="C464" s="19"/>
      <c r="D464" s="19"/>
      <c r="E464" s="19"/>
    </row>
    <row r="465" spans="1:5" s="30" customFormat="1" x14ac:dyDescent="0.2">
      <c r="A465" s="56"/>
      <c r="B465" s="19"/>
      <c r="C465" s="19"/>
      <c r="D465" s="19"/>
      <c r="E465" s="19"/>
    </row>
    <row r="466" spans="1:5" s="30" customFormat="1" x14ac:dyDescent="0.2">
      <c r="A466" s="56"/>
      <c r="B466" s="19"/>
      <c r="C466" s="19"/>
      <c r="D466" s="19"/>
      <c r="E466" s="19"/>
    </row>
    <row r="467" spans="1:5" s="30" customFormat="1" x14ac:dyDescent="0.2">
      <c r="A467" s="56"/>
      <c r="B467" s="19"/>
      <c r="C467" s="19"/>
      <c r="D467" s="19"/>
      <c r="E467" s="19"/>
    </row>
    <row r="468" spans="1:5" s="30" customFormat="1" x14ac:dyDescent="0.2">
      <c r="A468" s="56"/>
      <c r="B468" s="19"/>
      <c r="C468" s="19"/>
      <c r="D468" s="19"/>
      <c r="E468" s="19"/>
    </row>
    <row r="469" spans="1:5" s="30" customFormat="1" x14ac:dyDescent="0.2">
      <c r="A469" s="56"/>
      <c r="B469" s="19"/>
      <c r="C469" s="19"/>
      <c r="D469" s="19"/>
      <c r="E469" s="19"/>
    </row>
    <row r="470" spans="1:5" s="30" customFormat="1" x14ac:dyDescent="0.2">
      <c r="A470" s="56"/>
      <c r="B470" s="19"/>
      <c r="C470" s="19"/>
      <c r="D470" s="19"/>
      <c r="E470" s="19"/>
    </row>
    <row r="471" spans="1:5" s="30" customFormat="1" x14ac:dyDescent="0.2">
      <c r="A471" s="56"/>
      <c r="B471" s="19"/>
      <c r="C471" s="19"/>
      <c r="D471" s="19"/>
      <c r="E471" s="19"/>
    </row>
    <row r="472" spans="1:5" s="30" customFormat="1" x14ac:dyDescent="0.2">
      <c r="A472" s="56"/>
      <c r="B472" s="19"/>
      <c r="C472" s="19"/>
      <c r="D472" s="19"/>
      <c r="E472" s="19"/>
    </row>
    <row r="473" spans="1:5" s="30" customFormat="1" x14ac:dyDescent="0.2">
      <c r="A473" s="56"/>
      <c r="B473" s="19"/>
      <c r="C473" s="19"/>
      <c r="D473" s="19"/>
      <c r="E473" s="19"/>
    </row>
    <row r="474" spans="1:5" s="30" customFormat="1" x14ac:dyDescent="0.2">
      <c r="A474" s="56"/>
      <c r="B474" s="19"/>
      <c r="C474" s="19"/>
      <c r="D474" s="19"/>
      <c r="E474" s="19"/>
    </row>
    <row r="475" spans="1:5" s="30" customFormat="1" x14ac:dyDescent="0.2">
      <c r="A475" s="56"/>
      <c r="B475" s="19"/>
      <c r="C475" s="19"/>
      <c r="D475" s="19"/>
      <c r="E475" s="19"/>
    </row>
    <row r="476" spans="1:5" s="30" customFormat="1" x14ac:dyDescent="0.2">
      <c r="A476" s="56"/>
      <c r="B476" s="19"/>
      <c r="C476" s="19"/>
      <c r="D476" s="19"/>
      <c r="E476" s="19"/>
    </row>
    <row r="477" spans="1:5" s="30" customFormat="1" x14ac:dyDescent="0.2">
      <c r="A477" s="56"/>
      <c r="B477" s="19"/>
      <c r="C477" s="19"/>
      <c r="D477" s="19"/>
      <c r="E477" s="19"/>
    </row>
    <row r="478" spans="1:5" s="30" customFormat="1" x14ac:dyDescent="0.2">
      <c r="A478" s="56"/>
      <c r="B478" s="19"/>
      <c r="C478" s="19"/>
      <c r="D478" s="19"/>
      <c r="E478" s="19"/>
    </row>
    <row r="479" spans="1:5" s="30" customFormat="1" x14ac:dyDescent="0.2">
      <c r="A479" s="56"/>
      <c r="B479" s="19"/>
      <c r="C479" s="19"/>
      <c r="D479" s="19"/>
      <c r="E479" s="19"/>
    </row>
    <row r="480" spans="1:5" s="30" customFormat="1" x14ac:dyDescent="0.2">
      <c r="A480" s="56"/>
      <c r="B480" s="19"/>
      <c r="C480" s="19"/>
      <c r="D480" s="19"/>
      <c r="E480" s="19"/>
    </row>
    <row r="481" spans="1:5" s="30" customFormat="1" x14ac:dyDescent="0.2">
      <c r="A481" s="56"/>
      <c r="B481" s="19"/>
      <c r="C481" s="19"/>
      <c r="D481" s="19"/>
      <c r="E481" s="19"/>
    </row>
    <row r="482" spans="1:5" s="30" customFormat="1" x14ac:dyDescent="0.2">
      <c r="A482" s="56"/>
      <c r="B482" s="19"/>
      <c r="C482" s="19"/>
      <c r="D482" s="19"/>
      <c r="E482" s="19"/>
    </row>
    <row r="483" spans="1:5" s="30" customFormat="1" x14ac:dyDescent="0.2">
      <c r="A483" s="56"/>
      <c r="B483" s="19"/>
      <c r="C483" s="19"/>
      <c r="D483" s="19"/>
      <c r="E483" s="19"/>
    </row>
    <row r="484" spans="1:5" s="30" customFormat="1" x14ac:dyDescent="0.2">
      <c r="A484" s="56"/>
      <c r="B484" s="19"/>
      <c r="C484" s="19"/>
      <c r="D484" s="19"/>
      <c r="E484" s="19"/>
    </row>
    <row r="485" spans="1:5" s="30" customFormat="1" x14ac:dyDescent="0.2">
      <c r="A485" s="56"/>
      <c r="B485" s="19"/>
      <c r="C485" s="19"/>
      <c r="D485" s="19"/>
      <c r="E485" s="19"/>
    </row>
    <row r="486" spans="1:5" s="30" customFormat="1" x14ac:dyDescent="0.2">
      <c r="A486" s="56"/>
      <c r="B486" s="19"/>
      <c r="C486" s="19"/>
      <c r="D486" s="19"/>
      <c r="E486" s="19"/>
    </row>
    <row r="487" spans="1:5" s="30" customFormat="1" x14ac:dyDescent="0.2">
      <c r="A487" s="56"/>
      <c r="B487" s="19"/>
      <c r="C487" s="19"/>
      <c r="D487" s="19"/>
      <c r="E487" s="19"/>
    </row>
    <row r="488" spans="1:5" s="30" customFormat="1" x14ac:dyDescent="0.2">
      <c r="A488" s="56"/>
      <c r="B488" s="19"/>
      <c r="C488" s="19"/>
      <c r="D488" s="19"/>
      <c r="E488" s="19"/>
    </row>
    <row r="489" spans="1:5" s="30" customFormat="1" x14ac:dyDescent="0.2">
      <c r="A489" s="56"/>
      <c r="B489" s="19"/>
      <c r="C489" s="19"/>
      <c r="D489" s="19"/>
      <c r="E489" s="19"/>
    </row>
    <row r="490" spans="1:5" s="30" customFormat="1" x14ac:dyDescent="0.2">
      <c r="A490" s="56"/>
      <c r="B490" s="19"/>
      <c r="C490" s="19"/>
      <c r="D490" s="19"/>
      <c r="E490" s="19"/>
    </row>
    <row r="491" spans="1:5" s="30" customFormat="1" x14ac:dyDescent="0.2">
      <c r="A491" s="56"/>
      <c r="B491" s="19"/>
      <c r="C491" s="19"/>
      <c r="D491" s="19"/>
      <c r="E491" s="19"/>
    </row>
    <row r="492" spans="1:5" s="30" customFormat="1" x14ac:dyDescent="0.2">
      <c r="A492" s="56"/>
      <c r="B492" s="19"/>
      <c r="C492" s="19"/>
      <c r="D492" s="19"/>
      <c r="E492" s="19"/>
    </row>
    <row r="493" spans="1:5" s="30" customFormat="1" x14ac:dyDescent="0.2">
      <c r="A493" s="56"/>
      <c r="B493" s="19"/>
      <c r="C493" s="19"/>
      <c r="D493" s="19"/>
      <c r="E493" s="19"/>
    </row>
    <row r="494" spans="1:5" s="30" customFormat="1" x14ac:dyDescent="0.2">
      <c r="A494" s="56"/>
      <c r="B494" s="19"/>
      <c r="C494" s="19"/>
      <c r="D494" s="19"/>
      <c r="E494" s="19"/>
    </row>
    <row r="495" spans="1:5" s="30" customFormat="1" x14ac:dyDescent="0.2">
      <c r="A495" s="56"/>
      <c r="B495" s="19"/>
      <c r="C495" s="19"/>
      <c r="D495" s="19"/>
      <c r="E495" s="19"/>
    </row>
    <row r="496" spans="1:5" s="30" customFormat="1" x14ac:dyDescent="0.2">
      <c r="A496" s="56"/>
      <c r="B496" s="19"/>
      <c r="C496" s="19"/>
      <c r="D496" s="19"/>
      <c r="E496" s="19"/>
    </row>
    <row r="497" spans="1:5" s="30" customFormat="1" x14ac:dyDescent="0.2">
      <c r="A497" s="56"/>
      <c r="B497" s="19"/>
      <c r="C497" s="19"/>
      <c r="D497" s="19"/>
      <c r="E497" s="19"/>
    </row>
    <row r="498" spans="1:5" s="30" customFormat="1" x14ac:dyDescent="0.2">
      <c r="A498" s="56"/>
      <c r="B498" s="19"/>
      <c r="C498" s="19"/>
      <c r="D498" s="19"/>
      <c r="E498" s="19"/>
    </row>
    <row r="499" spans="1:5" s="30" customFormat="1" x14ac:dyDescent="0.2">
      <c r="A499" s="56"/>
      <c r="B499" s="19"/>
      <c r="C499" s="19"/>
      <c r="D499" s="19"/>
      <c r="E499" s="19"/>
    </row>
    <row r="500" spans="1:5" s="30" customFormat="1" x14ac:dyDescent="0.2">
      <c r="A500" s="56"/>
      <c r="B500" s="19"/>
      <c r="C500" s="19"/>
      <c r="D500" s="19"/>
      <c r="E500" s="19"/>
    </row>
    <row r="501" spans="1:5" s="30" customFormat="1" x14ac:dyDescent="0.2">
      <c r="A501" s="56"/>
      <c r="B501" s="19"/>
      <c r="C501" s="19"/>
      <c r="D501" s="19"/>
      <c r="E501" s="19"/>
    </row>
    <row r="502" spans="1:5" s="30" customFormat="1" x14ac:dyDescent="0.2">
      <c r="A502" s="56"/>
      <c r="B502" s="19"/>
      <c r="C502" s="19"/>
      <c r="D502" s="19"/>
      <c r="E502" s="19"/>
    </row>
    <row r="503" spans="1:5" s="30" customFormat="1" x14ac:dyDescent="0.2">
      <c r="A503" s="56"/>
      <c r="B503" s="19"/>
      <c r="C503" s="19"/>
      <c r="D503" s="19"/>
      <c r="E503" s="19"/>
    </row>
    <row r="504" spans="1:5" s="30" customFormat="1" x14ac:dyDescent="0.2">
      <c r="A504" s="56"/>
      <c r="B504" s="19"/>
      <c r="C504" s="19"/>
      <c r="D504" s="19"/>
      <c r="E504" s="19"/>
    </row>
    <row r="505" spans="1:5" s="30" customFormat="1" x14ac:dyDescent="0.2">
      <c r="A505" s="56"/>
      <c r="B505" s="19"/>
      <c r="C505" s="19"/>
      <c r="D505" s="19"/>
      <c r="E505" s="19"/>
    </row>
    <row r="506" spans="1:5" s="30" customFormat="1" x14ac:dyDescent="0.2">
      <c r="A506" s="56"/>
      <c r="B506" s="19"/>
      <c r="C506" s="19"/>
      <c r="D506" s="19"/>
      <c r="E506" s="19"/>
    </row>
    <row r="507" spans="1:5" s="30" customFormat="1" x14ac:dyDescent="0.2">
      <c r="A507" s="56"/>
      <c r="B507" s="19"/>
      <c r="C507" s="19"/>
      <c r="D507" s="19"/>
      <c r="E507" s="19"/>
    </row>
    <row r="508" spans="1:5" s="30" customFormat="1" x14ac:dyDescent="0.2">
      <c r="A508" s="56"/>
      <c r="B508" s="19"/>
      <c r="C508" s="19"/>
      <c r="D508" s="19"/>
      <c r="E508" s="19"/>
    </row>
    <row r="509" spans="1:5" s="30" customFormat="1" x14ac:dyDescent="0.2">
      <c r="A509" s="56"/>
      <c r="B509" s="19"/>
      <c r="C509" s="19"/>
      <c r="D509" s="19"/>
      <c r="E509" s="19"/>
    </row>
    <row r="510" spans="1:5" s="30" customFormat="1" x14ac:dyDescent="0.2">
      <c r="A510" s="56"/>
      <c r="B510" s="19"/>
      <c r="C510" s="19"/>
      <c r="D510" s="19"/>
      <c r="E510" s="19"/>
    </row>
    <row r="511" spans="1:5" s="30" customFormat="1" x14ac:dyDescent="0.2">
      <c r="A511" s="56"/>
      <c r="B511" s="19"/>
      <c r="C511" s="19"/>
      <c r="D511" s="19"/>
      <c r="E511" s="19"/>
    </row>
    <row r="512" spans="1:5" s="30" customFormat="1" x14ac:dyDescent="0.2">
      <c r="A512" s="56"/>
      <c r="B512" s="19"/>
      <c r="C512" s="19"/>
      <c r="D512" s="19"/>
      <c r="E512" s="19"/>
    </row>
    <row r="513" spans="1:5" s="30" customFormat="1" x14ac:dyDescent="0.2">
      <c r="A513" s="56"/>
      <c r="B513" s="19"/>
      <c r="C513" s="19"/>
      <c r="D513" s="19"/>
      <c r="E513" s="19"/>
    </row>
    <row r="514" spans="1:5" s="30" customFormat="1" x14ac:dyDescent="0.2">
      <c r="A514" s="56"/>
      <c r="B514" s="19"/>
      <c r="C514" s="19"/>
      <c r="D514" s="19"/>
      <c r="E514" s="19"/>
    </row>
    <row r="515" spans="1:5" s="30" customFormat="1" x14ac:dyDescent="0.2">
      <c r="A515" s="56"/>
      <c r="B515" s="19"/>
      <c r="C515" s="19"/>
      <c r="D515" s="19"/>
      <c r="E515" s="19"/>
    </row>
    <row r="516" spans="1:5" s="30" customFormat="1" x14ac:dyDescent="0.2">
      <c r="A516" s="56"/>
      <c r="B516" s="19"/>
      <c r="C516" s="19"/>
      <c r="D516" s="19"/>
      <c r="E516" s="19"/>
    </row>
    <row r="517" spans="1:5" s="30" customFormat="1" x14ac:dyDescent="0.2">
      <c r="A517" s="56"/>
      <c r="B517" s="19"/>
      <c r="C517" s="19"/>
      <c r="D517" s="19"/>
      <c r="E517" s="19"/>
    </row>
    <row r="518" spans="1:5" s="30" customFormat="1" x14ac:dyDescent="0.2">
      <c r="A518" s="56"/>
      <c r="B518" s="19"/>
      <c r="C518" s="19"/>
      <c r="D518" s="19"/>
      <c r="E518" s="19"/>
    </row>
    <row r="519" spans="1:5" s="30" customFormat="1" x14ac:dyDescent="0.2">
      <c r="A519" s="56"/>
      <c r="B519" s="19"/>
      <c r="C519" s="19"/>
      <c r="D519" s="19"/>
      <c r="E519" s="19"/>
    </row>
    <row r="520" spans="1:5" s="30" customFormat="1" x14ac:dyDescent="0.2">
      <c r="A520" s="56"/>
      <c r="B520" s="19"/>
      <c r="C520" s="19"/>
      <c r="D520" s="19"/>
      <c r="E520" s="19"/>
    </row>
    <row r="521" spans="1:5" s="30" customFormat="1" x14ac:dyDescent="0.2">
      <c r="A521" s="56"/>
      <c r="B521" s="19"/>
      <c r="C521" s="19"/>
      <c r="D521" s="19"/>
      <c r="E521" s="19"/>
    </row>
    <row r="522" spans="1:5" s="30" customFormat="1" x14ac:dyDescent="0.2">
      <c r="A522" s="56"/>
      <c r="B522" s="19"/>
      <c r="C522" s="19"/>
      <c r="D522" s="19"/>
      <c r="E522" s="19"/>
    </row>
    <row r="523" spans="1:5" s="30" customFormat="1" x14ac:dyDescent="0.2">
      <c r="A523" s="56"/>
      <c r="B523" s="19"/>
      <c r="C523" s="19"/>
      <c r="D523" s="19"/>
      <c r="E523" s="19"/>
    </row>
    <row r="524" spans="1:5" s="30" customFormat="1" x14ac:dyDescent="0.2">
      <c r="A524" s="56"/>
      <c r="B524" s="19"/>
      <c r="C524" s="19"/>
      <c r="D524" s="19"/>
      <c r="E524" s="19"/>
    </row>
    <row r="525" spans="1:5" s="30" customFormat="1" x14ac:dyDescent="0.2">
      <c r="A525" s="56"/>
      <c r="B525" s="19"/>
      <c r="C525" s="19"/>
      <c r="D525" s="19"/>
      <c r="E525" s="19"/>
    </row>
    <row r="526" spans="1:5" s="30" customFormat="1" x14ac:dyDescent="0.2">
      <c r="A526" s="56"/>
      <c r="B526" s="19"/>
      <c r="C526" s="19"/>
      <c r="D526" s="19"/>
      <c r="E526" s="19"/>
    </row>
    <row r="527" spans="1:5" s="30" customFormat="1" x14ac:dyDescent="0.2">
      <c r="A527" s="56"/>
      <c r="B527" s="19"/>
      <c r="C527" s="19"/>
      <c r="D527" s="19"/>
      <c r="E527" s="19"/>
    </row>
    <row r="528" spans="1:5" s="30" customFormat="1" x14ac:dyDescent="0.2">
      <c r="A528" s="56"/>
      <c r="B528" s="19"/>
      <c r="C528" s="19"/>
      <c r="D528" s="19"/>
      <c r="E528" s="19"/>
    </row>
    <row r="529" spans="1:5" s="30" customFormat="1" x14ac:dyDescent="0.2">
      <c r="A529" s="56"/>
      <c r="B529" s="19"/>
      <c r="C529" s="19"/>
      <c r="D529" s="19"/>
      <c r="E529" s="19"/>
    </row>
    <row r="530" spans="1:5" s="30" customFormat="1" x14ac:dyDescent="0.2">
      <c r="A530" s="56"/>
      <c r="B530" s="19"/>
      <c r="C530" s="19"/>
      <c r="D530" s="19"/>
      <c r="E530" s="19"/>
    </row>
    <row r="531" spans="1:5" s="30" customFormat="1" x14ac:dyDescent="0.2">
      <c r="A531" s="56"/>
      <c r="B531" s="19"/>
      <c r="C531" s="19"/>
      <c r="D531" s="19"/>
      <c r="E531" s="19"/>
    </row>
    <row r="532" spans="1:5" s="30" customFormat="1" x14ac:dyDescent="0.2">
      <c r="A532" s="56"/>
      <c r="B532" s="19"/>
      <c r="C532" s="19"/>
      <c r="D532" s="19"/>
      <c r="E532" s="19"/>
    </row>
    <row r="533" spans="1:5" s="30" customFormat="1" x14ac:dyDescent="0.2">
      <c r="A533" s="56"/>
      <c r="B533" s="19"/>
      <c r="C533" s="19"/>
      <c r="D533" s="19"/>
      <c r="E533" s="19"/>
    </row>
    <row r="534" spans="1:5" s="30" customFormat="1" x14ac:dyDescent="0.2">
      <c r="A534" s="56"/>
      <c r="B534" s="19"/>
      <c r="C534" s="19"/>
      <c r="D534" s="19"/>
      <c r="E534" s="19"/>
    </row>
    <row r="535" spans="1:5" s="30" customFormat="1" x14ac:dyDescent="0.2">
      <c r="A535" s="56"/>
      <c r="B535" s="19"/>
      <c r="C535" s="19"/>
      <c r="D535" s="19"/>
      <c r="E535" s="19"/>
    </row>
    <row r="536" spans="1:5" s="30" customFormat="1" x14ac:dyDescent="0.2">
      <c r="A536" s="56"/>
      <c r="B536" s="19"/>
      <c r="C536" s="19"/>
      <c r="D536" s="19"/>
      <c r="E536" s="19"/>
    </row>
    <row r="537" spans="1:5" s="30" customFormat="1" x14ac:dyDescent="0.2">
      <c r="A537" s="56"/>
      <c r="B537" s="19"/>
      <c r="C537" s="19"/>
      <c r="D537" s="19"/>
      <c r="E537" s="19"/>
    </row>
    <row r="538" spans="1:5" s="30" customFormat="1" x14ac:dyDescent="0.2">
      <c r="A538" s="56"/>
      <c r="B538" s="19"/>
      <c r="C538" s="19"/>
      <c r="D538" s="19"/>
      <c r="E538" s="19"/>
    </row>
    <row r="539" spans="1:5" s="30" customFormat="1" x14ac:dyDescent="0.2">
      <c r="A539" s="56"/>
      <c r="B539" s="19"/>
      <c r="C539" s="19"/>
      <c r="D539" s="19"/>
      <c r="E539" s="19"/>
    </row>
    <row r="540" spans="1:5" s="30" customFormat="1" x14ac:dyDescent="0.2">
      <c r="A540" s="56"/>
      <c r="B540" s="19"/>
      <c r="C540" s="19"/>
      <c r="D540" s="19"/>
      <c r="E540" s="19"/>
    </row>
    <row r="541" spans="1:5" s="30" customFormat="1" x14ac:dyDescent="0.2">
      <c r="A541" s="56"/>
      <c r="B541" s="19"/>
      <c r="C541" s="19"/>
      <c r="D541" s="19"/>
      <c r="E541" s="19"/>
    </row>
    <row r="542" spans="1:5" s="30" customFormat="1" x14ac:dyDescent="0.2">
      <c r="A542" s="56"/>
      <c r="B542" s="19"/>
      <c r="C542" s="19"/>
      <c r="D542" s="19"/>
      <c r="E542" s="19"/>
    </row>
    <row r="543" spans="1:5" s="30" customFormat="1" x14ac:dyDescent="0.2">
      <c r="A543" s="56"/>
      <c r="B543" s="19"/>
      <c r="C543" s="19"/>
      <c r="D543" s="19"/>
      <c r="E543" s="19"/>
    </row>
    <row r="544" spans="1:5" s="30" customFormat="1" x14ac:dyDescent="0.2">
      <c r="A544" s="56"/>
      <c r="B544" s="19"/>
      <c r="C544" s="19"/>
      <c r="D544" s="19"/>
      <c r="E544" s="19"/>
    </row>
    <row r="545" spans="1:5" s="30" customFormat="1" x14ac:dyDescent="0.2">
      <c r="A545" s="56"/>
      <c r="B545" s="19"/>
      <c r="C545" s="19"/>
      <c r="D545" s="19"/>
      <c r="E545" s="19"/>
    </row>
    <row r="546" spans="1:5" s="30" customFormat="1" x14ac:dyDescent="0.2">
      <c r="A546" s="56"/>
      <c r="B546" s="19"/>
      <c r="C546" s="19"/>
      <c r="D546" s="19"/>
      <c r="E546" s="19"/>
    </row>
    <row r="547" spans="1:5" s="30" customFormat="1" x14ac:dyDescent="0.2">
      <c r="A547" s="56"/>
      <c r="B547" s="19"/>
      <c r="C547" s="19"/>
      <c r="D547" s="19"/>
      <c r="E547" s="19"/>
    </row>
    <row r="548" spans="1:5" s="30" customFormat="1" x14ac:dyDescent="0.2">
      <c r="A548" s="56"/>
      <c r="B548" s="19"/>
      <c r="C548" s="19"/>
      <c r="D548" s="19"/>
      <c r="E548" s="19"/>
    </row>
    <row r="549" spans="1:5" s="30" customFormat="1" x14ac:dyDescent="0.2">
      <c r="A549" s="56"/>
      <c r="B549" s="19"/>
      <c r="C549" s="19"/>
      <c r="D549" s="19"/>
      <c r="E549" s="19"/>
    </row>
    <row r="550" spans="1:5" s="30" customFormat="1" x14ac:dyDescent="0.2">
      <c r="A550" s="56"/>
      <c r="B550" s="19"/>
      <c r="C550" s="19"/>
      <c r="D550" s="19"/>
      <c r="E550" s="19"/>
    </row>
    <row r="551" spans="1:5" s="30" customFormat="1" x14ac:dyDescent="0.2">
      <c r="A551" s="56"/>
      <c r="B551" s="19"/>
      <c r="C551" s="19"/>
      <c r="D551" s="19"/>
      <c r="E551" s="19"/>
    </row>
    <row r="552" spans="1:5" s="30" customFormat="1" x14ac:dyDescent="0.2">
      <c r="A552" s="56"/>
      <c r="B552" s="19"/>
      <c r="C552" s="19"/>
      <c r="D552" s="19"/>
      <c r="E552" s="19"/>
    </row>
    <row r="553" spans="1:5" s="30" customFormat="1" x14ac:dyDescent="0.2">
      <c r="A553" s="56"/>
      <c r="B553" s="19"/>
      <c r="C553" s="19"/>
      <c r="D553" s="19"/>
      <c r="E553" s="19"/>
    </row>
    <row r="554" spans="1:5" s="30" customFormat="1" x14ac:dyDescent="0.2">
      <c r="A554" s="56"/>
      <c r="B554" s="19"/>
      <c r="C554" s="19"/>
      <c r="D554" s="19"/>
      <c r="E554" s="19"/>
    </row>
    <row r="555" spans="1:5" s="30" customFormat="1" x14ac:dyDescent="0.2">
      <c r="A555" s="56"/>
      <c r="B555" s="19"/>
      <c r="C555" s="19"/>
      <c r="D555" s="19"/>
      <c r="E555" s="19"/>
    </row>
    <row r="556" spans="1:5" s="30" customFormat="1" x14ac:dyDescent="0.2">
      <c r="A556" s="56"/>
      <c r="B556" s="19"/>
      <c r="C556" s="19"/>
      <c r="D556" s="19"/>
      <c r="E556" s="19"/>
    </row>
    <row r="557" spans="1:5" s="30" customFormat="1" x14ac:dyDescent="0.2">
      <c r="A557" s="56"/>
      <c r="B557" s="19"/>
      <c r="C557" s="19"/>
      <c r="D557" s="19"/>
      <c r="E557" s="19"/>
    </row>
    <row r="558" spans="1:5" s="30" customFormat="1" x14ac:dyDescent="0.2">
      <c r="A558" s="56"/>
      <c r="B558" s="19"/>
      <c r="C558" s="19"/>
      <c r="D558" s="19"/>
      <c r="E558" s="19"/>
    </row>
    <row r="559" spans="1:5" s="30" customFormat="1" x14ac:dyDescent="0.2">
      <c r="A559" s="56"/>
      <c r="B559" s="19"/>
      <c r="C559" s="19"/>
      <c r="D559" s="19"/>
      <c r="E559" s="19"/>
    </row>
    <row r="560" spans="1:5" s="30" customFormat="1" x14ac:dyDescent="0.2">
      <c r="A560" s="56"/>
      <c r="B560" s="19"/>
      <c r="C560" s="19"/>
      <c r="D560" s="19"/>
      <c r="E560" s="19"/>
    </row>
    <row r="561" spans="1:5" s="30" customFormat="1" x14ac:dyDescent="0.2">
      <c r="A561" s="56"/>
      <c r="B561" s="19"/>
      <c r="C561" s="19"/>
      <c r="D561" s="19"/>
      <c r="E561" s="19"/>
    </row>
    <row r="562" spans="1:5" s="30" customFormat="1" x14ac:dyDescent="0.2">
      <c r="A562" s="56"/>
      <c r="B562" s="19"/>
      <c r="C562" s="19"/>
      <c r="D562" s="19"/>
      <c r="E562" s="19"/>
    </row>
    <row r="563" spans="1:5" s="30" customFormat="1" x14ac:dyDescent="0.2">
      <c r="A563" s="56"/>
      <c r="B563" s="19"/>
      <c r="C563" s="19"/>
      <c r="D563" s="19"/>
      <c r="E563" s="19"/>
    </row>
    <row r="564" spans="1:5" s="30" customFormat="1" x14ac:dyDescent="0.2">
      <c r="A564" s="56"/>
      <c r="B564" s="19"/>
      <c r="C564" s="19"/>
      <c r="D564" s="19"/>
      <c r="E564" s="19"/>
    </row>
    <row r="565" spans="1:5" s="30" customFormat="1" x14ac:dyDescent="0.2">
      <c r="A565" s="56"/>
      <c r="B565" s="19"/>
      <c r="C565" s="19"/>
      <c r="D565" s="19"/>
      <c r="E565" s="19"/>
    </row>
    <row r="566" spans="1:5" s="30" customFormat="1" x14ac:dyDescent="0.2">
      <c r="A566" s="56"/>
      <c r="B566" s="19"/>
      <c r="C566" s="19"/>
      <c r="D566" s="19"/>
      <c r="E566" s="19"/>
    </row>
    <row r="567" spans="1:5" s="30" customFormat="1" x14ac:dyDescent="0.2">
      <c r="A567" s="56"/>
      <c r="B567" s="19"/>
      <c r="C567" s="19"/>
      <c r="D567" s="19"/>
      <c r="E567" s="19"/>
    </row>
    <row r="568" spans="1:5" s="30" customFormat="1" x14ac:dyDescent="0.2">
      <c r="A568" s="56"/>
      <c r="B568" s="19"/>
      <c r="C568" s="19"/>
      <c r="D568" s="19"/>
      <c r="E568" s="19"/>
    </row>
    <row r="569" spans="1:5" s="30" customFormat="1" x14ac:dyDescent="0.2">
      <c r="A569" s="56"/>
      <c r="B569" s="19"/>
      <c r="C569" s="19"/>
      <c r="D569" s="19"/>
      <c r="E569" s="19"/>
    </row>
    <row r="570" spans="1:5" s="30" customFormat="1" x14ac:dyDescent="0.2">
      <c r="A570" s="56"/>
      <c r="B570" s="19"/>
      <c r="C570" s="19"/>
      <c r="D570" s="19"/>
      <c r="E570" s="19"/>
    </row>
    <row r="571" spans="1:5" s="30" customFormat="1" x14ac:dyDescent="0.2">
      <c r="A571" s="56"/>
      <c r="B571" s="19"/>
      <c r="C571" s="19"/>
      <c r="D571" s="19"/>
      <c r="E571" s="19"/>
    </row>
    <row r="572" spans="1:5" s="30" customFormat="1" x14ac:dyDescent="0.2">
      <c r="A572" s="56"/>
      <c r="B572" s="19"/>
      <c r="C572" s="19"/>
      <c r="D572" s="19"/>
      <c r="E572" s="19"/>
    </row>
    <row r="573" spans="1:5" s="30" customFormat="1" x14ac:dyDescent="0.2">
      <c r="A573" s="56"/>
      <c r="B573" s="19"/>
      <c r="C573" s="19"/>
      <c r="D573" s="19"/>
      <c r="E573" s="19"/>
    </row>
    <row r="574" spans="1:5" s="30" customFormat="1" x14ac:dyDescent="0.2">
      <c r="A574" s="56"/>
      <c r="B574" s="19"/>
      <c r="C574" s="19"/>
      <c r="D574" s="19"/>
      <c r="E574" s="19"/>
    </row>
    <row r="575" spans="1:5" s="30" customFormat="1" x14ac:dyDescent="0.2">
      <c r="A575" s="56"/>
      <c r="B575" s="19"/>
      <c r="C575" s="19"/>
      <c r="D575" s="19"/>
      <c r="E575" s="19"/>
    </row>
    <row r="576" spans="1:5" s="30" customFormat="1" x14ac:dyDescent="0.2">
      <c r="A576" s="56"/>
      <c r="B576" s="19"/>
      <c r="C576" s="19"/>
      <c r="D576" s="19"/>
      <c r="E576" s="19"/>
    </row>
    <row r="577" spans="1:5" s="30" customFormat="1" x14ac:dyDescent="0.2">
      <c r="A577" s="56"/>
      <c r="B577" s="19"/>
      <c r="C577" s="19"/>
      <c r="D577" s="19"/>
      <c r="E577" s="19"/>
    </row>
    <row r="578" spans="1:5" s="30" customFormat="1" x14ac:dyDescent="0.2">
      <c r="A578" s="56"/>
      <c r="B578" s="19"/>
      <c r="C578" s="19"/>
      <c r="D578" s="19"/>
      <c r="E578" s="19"/>
    </row>
    <row r="579" spans="1:5" s="30" customFormat="1" x14ac:dyDescent="0.2">
      <c r="A579" s="56"/>
      <c r="B579" s="19"/>
      <c r="C579" s="19"/>
      <c r="D579" s="19"/>
      <c r="E579" s="19"/>
    </row>
    <row r="580" spans="1:5" s="30" customFormat="1" x14ac:dyDescent="0.2">
      <c r="A580" s="56"/>
      <c r="B580" s="19"/>
      <c r="C580" s="19"/>
      <c r="D580" s="19"/>
      <c r="E580" s="19"/>
    </row>
    <row r="581" spans="1:5" s="30" customFormat="1" x14ac:dyDescent="0.2">
      <c r="A581" s="56"/>
      <c r="B581" s="19"/>
      <c r="C581" s="19"/>
      <c r="D581" s="19"/>
      <c r="E581" s="19"/>
    </row>
    <row r="582" spans="1:5" s="30" customFormat="1" x14ac:dyDescent="0.2">
      <c r="A582" s="56"/>
      <c r="B582" s="19"/>
      <c r="C582" s="19"/>
      <c r="D582" s="19"/>
      <c r="E582" s="19"/>
    </row>
    <row r="583" spans="1:5" s="30" customFormat="1" x14ac:dyDescent="0.2">
      <c r="A583" s="56"/>
      <c r="B583" s="19"/>
      <c r="C583" s="19"/>
      <c r="D583" s="19"/>
      <c r="E583" s="19"/>
    </row>
    <row r="584" spans="1:5" s="30" customFormat="1" x14ac:dyDescent="0.2">
      <c r="A584" s="56"/>
      <c r="B584" s="19"/>
      <c r="C584" s="19"/>
      <c r="D584" s="19"/>
      <c r="E584" s="19"/>
    </row>
    <row r="585" spans="1:5" s="30" customFormat="1" x14ac:dyDescent="0.2">
      <c r="A585" s="56"/>
      <c r="B585" s="19"/>
      <c r="C585" s="19"/>
      <c r="D585" s="19"/>
      <c r="E585" s="19"/>
    </row>
    <row r="586" spans="1:5" s="30" customFormat="1" x14ac:dyDescent="0.2">
      <c r="A586" s="56"/>
      <c r="B586" s="19"/>
      <c r="C586" s="19"/>
      <c r="D586" s="19"/>
      <c r="E586" s="19"/>
    </row>
    <row r="587" spans="1:5" s="30" customFormat="1" x14ac:dyDescent="0.2">
      <c r="A587" s="56"/>
      <c r="B587" s="19"/>
      <c r="C587" s="19"/>
      <c r="D587" s="19"/>
      <c r="E587" s="19"/>
    </row>
    <row r="588" spans="1:5" s="30" customFormat="1" x14ac:dyDescent="0.2">
      <c r="A588" s="56"/>
      <c r="B588" s="19"/>
      <c r="C588" s="19"/>
      <c r="D588" s="19"/>
      <c r="E588" s="19"/>
    </row>
    <row r="589" spans="1:5" s="30" customFormat="1" x14ac:dyDescent="0.2">
      <c r="A589" s="56"/>
      <c r="B589" s="19"/>
      <c r="C589" s="19"/>
      <c r="D589" s="19"/>
      <c r="E589" s="19"/>
    </row>
    <row r="590" spans="1:5" s="30" customFormat="1" x14ac:dyDescent="0.2">
      <c r="A590" s="56"/>
      <c r="B590" s="19"/>
      <c r="C590" s="19"/>
      <c r="D590" s="19"/>
      <c r="E590" s="19"/>
    </row>
    <row r="591" spans="1:5" s="30" customFormat="1" x14ac:dyDescent="0.2">
      <c r="A591" s="56"/>
      <c r="B591" s="19"/>
      <c r="C591" s="19"/>
      <c r="D591" s="19"/>
      <c r="E591" s="19"/>
    </row>
    <row r="592" spans="1:5" s="30" customFormat="1" x14ac:dyDescent="0.2">
      <c r="A592" s="56"/>
      <c r="B592" s="19"/>
      <c r="C592" s="19"/>
      <c r="D592" s="19"/>
      <c r="E592" s="19"/>
    </row>
    <row r="593" spans="1:5" s="30" customFormat="1" x14ac:dyDescent="0.2">
      <c r="A593" s="56"/>
      <c r="B593" s="19"/>
      <c r="C593" s="19"/>
      <c r="D593" s="19"/>
      <c r="E593" s="19"/>
    </row>
    <row r="594" spans="1:5" s="30" customFormat="1" x14ac:dyDescent="0.2">
      <c r="A594" s="56"/>
      <c r="B594" s="19"/>
      <c r="C594" s="19"/>
      <c r="D594" s="19"/>
      <c r="E594" s="19"/>
    </row>
    <row r="595" spans="1:5" s="30" customFormat="1" x14ac:dyDescent="0.2">
      <c r="A595" s="56"/>
      <c r="B595" s="19"/>
      <c r="C595" s="19"/>
      <c r="D595" s="19"/>
      <c r="E595" s="19"/>
    </row>
    <row r="596" spans="1:5" s="30" customFormat="1" x14ac:dyDescent="0.2">
      <c r="A596" s="56"/>
      <c r="B596" s="19"/>
      <c r="C596" s="19"/>
      <c r="D596" s="19"/>
      <c r="E596" s="19"/>
    </row>
    <row r="597" spans="1:5" s="30" customFormat="1" x14ac:dyDescent="0.2">
      <c r="A597" s="56"/>
      <c r="B597" s="19"/>
      <c r="C597" s="19"/>
      <c r="D597" s="19"/>
      <c r="E597" s="19"/>
    </row>
    <row r="598" spans="1:5" s="30" customFormat="1" x14ac:dyDescent="0.2">
      <c r="A598" s="56"/>
      <c r="B598" s="19"/>
      <c r="C598" s="19"/>
      <c r="D598" s="19"/>
      <c r="E598" s="19"/>
    </row>
    <row r="599" spans="1:5" s="30" customFormat="1" x14ac:dyDescent="0.2">
      <c r="A599" s="56"/>
      <c r="B599" s="19"/>
      <c r="C599" s="19"/>
      <c r="D599" s="19"/>
      <c r="E599" s="19"/>
    </row>
    <row r="600" spans="1:5" s="30" customFormat="1" x14ac:dyDescent="0.2">
      <c r="A600" s="56"/>
      <c r="B600" s="19"/>
      <c r="C600" s="19"/>
      <c r="D600" s="19"/>
      <c r="E600" s="19"/>
    </row>
    <row r="601" spans="1:5" s="30" customFormat="1" x14ac:dyDescent="0.2">
      <c r="A601" s="56"/>
      <c r="B601" s="19"/>
      <c r="C601" s="19"/>
      <c r="D601" s="19"/>
      <c r="E601" s="19"/>
    </row>
  </sheetData>
  <mergeCells count="2">
    <mergeCell ref="A4:E4"/>
    <mergeCell ref="F4:G4"/>
  </mergeCells>
  <conditionalFormatting sqref="F6">
    <cfRule type="cellIs" dxfId="352" priority="55" operator="between">
      <formula>8</formula>
      <formula>16</formula>
    </cfRule>
    <cfRule type="cellIs" dxfId="351" priority="56" operator="between">
      <formula>4</formula>
      <formula>7.99</formula>
    </cfRule>
    <cfRule type="cellIs" dxfId="350" priority="57" operator="between">
      <formula>1</formula>
      <formula>3.99</formula>
    </cfRule>
  </conditionalFormatting>
  <conditionalFormatting sqref="G6">
    <cfRule type="cellIs" dxfId="349" priority="52" operator="between">
      <formula>8</formula>
      <formula>16</formula>
    </cfRule>
    <cfRule type="cellIs" dxfId="348" priority="53" operator="between">
      <formula>4</formula>
      <formula>7.99</formula>
    </cfRule>
    <cfRule type="cellIs" dxfId="347" priority="54" operator="between">
      <formula>1</formula>
      <formula>3.99</formula>
    </cfRule>
  </conditionalFormatting>
  <conditionalFormatting sqref="F7">
    <cfRule type="cellIs" dxfId="346" priority="49" operator="between">
      <formula>8</formula>
      <formula>16</formula>
    </cfRule>
    <cfRule type="cellIs" dxfId="345" priority="50" operator="between">
      <formula>4</formula>
      <formula>7.99</formula>
    </cfRule>
    <cfRule type="cellIs" dxfId="344" priority="51" operator="between">
      <formula>1</formula>
      <formula>3.99</formula>
    </cfRule>
  </conditionalFormatting>
  <conditionalFormatting sqref="G7">
    <cfRule type="cellIs" dxfId="343" priority="46" operator="between">
      <formula>8</formula>
      <formula>16</formula>
    </cfRule>
    <cfRule type="cellIs" dxfId="342" priority="47" operator="between">
      <formula>4</formula>
      <formula>7.99</formula>
    </cfRule>
    <cfRule type="cellIs" dxfId="341" priority="48" operator="between">
      <formula>1</formula>
      <formula>3.99</formula>
    </cfRule>
  </conditionalFormatting>
  <conditionalFormatting sqref="F8">
    <cfRule type="cellIs" dxfId="340" priority="43" operator="between">
      <formula>8</formula>
      <formula>16</formula>
    </cfRule>
    <cfRule type="cellIs" dxfId="339" priority="44" operator="between">
      <formula>4</formula>
      <formula>7.99</formula>
    </cfRule>
    <cfRule type="cellIs" dxfId="338" priority="45" operator="between">
      <formula>1</formula>
      <formula>3.99</formula>
    </cfRule>
  </conditionalFormatting>
  <conditionalFormatting sqref="G8">
    <cfRule type="cellIs" dxfId="337" priority="40" operator="between">
      <formula>8</formula>
      <formula>16</formula>
    </cfRule>
    <cfRule type="cellIs" dxfId="336" priority="41" operator="between">
      <formula>4</formula>
      <formula>7.99</formula>
    </cfRule>
    <cfRule type="cellIs" dxfId="335" priority="42" operator="between">
      <formula>1</formula>
      <formula>3.99</formula>
    </cfRule>
  </conditionalFormatting>
  <conditionalFormatting sqref="F9">
    <cfRule type="cellIs" dxfId="334" priority="37" operator="between">
      <formula>8</formula>
      <formula>16</formula>
    </cfRule>
    <cfRule type="cellIs" dxfId="333" priority="38" operator="between">
      <formula>4</formula>
      <formula>7.99</formula>
    </cfRule>
    <cfRule type="cellIs" dxfId="332" priority="39" operator="between">
      <formula>1</formula>
      <formula>3.99</formula>
    </cfRule>
  </conditionalFormatting>
  <conditionalFormatting sqref="G9">
    <cfRule type="cellIs" dxfId="331" priority="34" operator="between">
      <formula>8</formula>
      <formula>16</formula>
    </cfRule>
    <cfRule type="cellIs" dxfId="330" priority="35" operator="between">
      <formula>4</formula>
      <formula>7.99</formula>
    </cfRule>
    <cfRule type="cellIs" dxfId="329" priority="36" operator="between">
      <formula>1</formula>
      <formula>3.99</formula>
    </cfRule>
  </conditionalFormatting>
  <conditionalFormatting sqref="F10">
    <cfRule type="cellIs" dxfId="328" priority="31" operator="between">
      <formula>8</formula>
      <formula>16</formula>
    </cfRule>
    <cfRule type="cellIs" dxfId="327" priority="32" operator="between">
      <formula>4</formula>
      <formula>7.99</formula>
    </cfRule>
    <cfRule type="cellIs" dxfId="326" priority="33" operator="between">
      <formula>1</formula>
      <formula>3.99</formula>
    </cfRule>
  </conditionalFormatting>
  <conditionalFormatting sqref="G10">
    <cfRule type="cellIs" dxfId="325" priority="28" operator="between">
      <formula>8</formula>
      <formula>16</formula>
    </cfRule>
    <cfRule type="cellIs" dxfId="324" priority="29" operator="between">
      <formula>4</formula>
      <formula>7.99</formula>
    </cfRule>
    <cfRule type="cellIs" dxfId="323" priority="30" operator="between">
      <formula>1</formula>
      <formula>3.99</formula>
    </cfRule>
  </conditionalFormatting>
  <conditionalFormatting sqref="F11">
    <cfRule type="cellIs" dxfId="322" priority="25" operator="between">
      <formula>8</formula>
      <formula>16</formula>
    </cfRule>
    <cfRule type="cellIs" dxfId="321" priority="26" operator="between">
      <formula>4</formula>
      <formula>7.99</formula>
    </cfRule>
    <cfRule type="cellIs" dxfId="320" priority="27" operator="between">
      <formula>1</formula>
      <formula>3.99</formula>
    </cfRule>
  </conditionalFormatting>
  <conditionalFormatting sqref="G11">
    <cfRule type="cellIs" dxfId="319" priority="22" operator="between">
      <formula>8</formula>
      <formula>16</formula>
    </cfRule>
    <cfRule type="cellIs" dxfId="318" priority="23" operator="between">
      <formula>4</formula>
      <formula>7.99</formula>
    </cfRule>
    <cfRule type="cellIs" dxfId="317" priority="24" operator="between">
      <formula>1</formula>
      <formula>3.99</formula>
    </cfRule>
  </conditionalFormatting>
  <conditionalFormatting sqref="F12">
    <cfRule type="cellIs" dxfId="316" priority="19" operator="between">
      <formula>8</formula>
      <formula>16</formula>
    </cfRule>
    <cfRule type="cellIs" dxfId="315" priority="20" operator="between">
      <formula>4</formula>
      <formula>7.99</formula>
    </cfRule>
    <cfRule type="cellIs" dxfId="314" priority="21" operator="between">
      <formula>1</formula>
      <formula>3.99</formula>
    </cfRule>
  </conditionalFormatting>
  <conditionalFormatting sqref="G12">
    <cfRule type="cellIs" dxfId="313" priority="16" operator="between">
      <formula>8</formula>
      <formula>16</formula>
    </cfRule>
    <cfRule type="cellIs" dxfId="312" priority="17" operator="between">
      <formula>4</formula>
      <formula>7.99</formula>
    </cfRule>
    <cfRule type="cellIs" dxfId="311" priority="18" operator="between">
      <formula>1</formula>
      <formula>3.99</formula>
    </cfRule>
  </conditionalFormatting>
  <conditionalFormatting sqref="F13">
    <cfRule type="cellIs" dxfId="310" priority="13" operator="between">
      <formula>8</formula>
      <formula>16</formula>
    </cfRule>
    <cfRule type="cellIs" dxfId="309" priority="14" operator="between">
      <formula>4</formula>
      <formula>7.99</formula>
    </cfRule>
    <cfRule type="cellIs" dxfId="308" priority="15" operator="between">
      <formula>1</formula>
      <formula>3.99</formula>
    </cfRule>
  </conditionalFormatting>
  <conditionalFormatting sqref="G13">
    <cfRule type="cellIs" dxfId="307" priority="10" operator="between">
      <formula>8</formula>
      <formula>16</formula>
    </cfRule>
    <cfRule type="cellIs" dxfId="306" priority="11" operator="between">
      <formula>4</formula>
      <formula>7.99</formula>
    </cfRule>
    <cfRule type="cellIs" dxfId="305" priority="12" operator="between">
      <formula>1</formula>
      <formula>3.99</formula>
    </cfRule>
  </conditionalFormatting>
  <conditionalFormatting sqref="F14:G14">
    <cfRule type="cellIs" dxfId="304" priority="1" operator="between">
      <formula>8</formula>
      <formula>16</formula>
    </cfRule>
    <cfRule type="cellIs" dxfId="303" priority="2" operator="between">
      <formula>4</formula>
      <formula>7.99</formula>
    </cfRule>
    <cfRule type="cellIs" dxfId="302" priority="3" operator="between">
      <formula>1</formula>
      <formula>3.99</formula>
    </cfRule>
  </conditionalFormatting>
  <pageMargins left="0.70866141732283472" right="0.70866141732283472" top="0.74803149606299213" bottom="0.74803149606299213" header="0.31496062992125984" footer="0.31496062992125984"/>
  <pageSetup paperSize="8" scale="91" fitToHeight="2"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topLeftCell="A13"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7" t="s">
        <v>30</v>
      </c>
      <c r="H4" s="109" t="s">
        <v>38</v>
      </c>
      <c r="I4" s="123" t="s">
        <v>58</v>
      </c>
      <c r="J4" s="24"/>
      <c r="K4" s="24"/>
      <c r="L4" s="38" t="s">
        <v>39</v>
      </c>
      <c r="M4" s="38" t="s">
        <v>40</v>
      </c>
      <c r="N4" s="24"/>
      <c r="O4" s="24"/>
    </row>
    <row r="5" spans="1:22" s="41" customFormat="1" ht="54" customHeight="1" thickBot="1" x14ac:dyDescent="0.25">
      <c r="A5" s="103"/>
      <c r="B5" s="104"/>
      <c r="C5" s="230" t="str">
        <f>'4. Medios Propios (MP)'!A6</f>
        <v>MP.R1</v>
      </c>
      <c r="D5" s="231"/>
      <c r="E5" s="232" t="str">
        <f>'4. Medios Propios (MP)'!B6</f>
        <v>Falta de justificación del encargo a medios propios</v>
      </c>
      <c r="F5" s="233"/>
      <c r="G5" s="138" t="str">
        <f>'4. Medios Propios (MP)'!C6</f>
        <v>No se justifica que el encargo al medio propio sea la solución más adecuada y eficiente desde el punto de vista de buena gestión financiera y de legalidad</v>
      </c>
      <c r="H5" s="39">
        <f>'4. Medios Propios (MP)'!D6</f>
        <v>0</v>
      </c>
      <c r="I5" s="52">
        <f>'4. Medios Propios (MP)'!E6</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108" x14ac:dyDescent="0.2">
      <c r="A10" s="136" t="s">
        <v>574</v>
      </c>
      <c r="B10" s="78" t="s">
        <v>147</v>
      </c>
      <c r="C10" s="112">
        <v>3</v>
      </c>
      <c r="D10" s="112">
        <v>1</v>
      </c>
      <c r="E10" s="118">
        <f>C10*D10</f>
        <v>3</v>
      </c>
      <c r="F10" s="136" t="s">
        <v>580</v>
      </c>
      <c r="G10" s="76" t="s">
        <v>776</v>
      </c>
      <c r="H10" s="113" t="s">
        <v>36</v>
      </c>
      <c r="I10" s="113" t="s">
        <v>37</v>
      </c>
      <c r="J10" s="112">
        <v>-1</v>
      </c>
      <c r="K10" s="112">
        <v>-1</v>
      </c>
      <c r="L10" s="139">
        <f t="shared" ref="L10:M15" si="0">IF(ISNUMBER(C10),IF(C10+J10&gt;1,C10+J10,1),"")</f>
        <v>2</v>
      </c>
      <c r="M10" s="139">
        <f t="shared" si="0"/>
        <v>1</v>
      </c>
      <c r="N10" s="118">
        <f>L10*M10</f>
        <v>2</v>
      </c>
      <c r="O10" s="115"/>
      <c r="P10" s="115"/>
      <c r="Q10" s="115"/>
      <c r="R10" s="112"/>
      <c r="S10" s="112"/>
      <c r="T10" s="139">
        <f>IF(ISNUMBER($L10),IF($L10+R10&gt;1,$L10+R10,1),"")</f>
        <v>2</v>
      </c>
      <c r="U10" s="139">
        <f>IF(ISNUMBER($M10),IF($M10+S10&gt;1,$M10+S10,1),"")</f>
        <v>1</v>
      </c>
      <c r="V10" s="118">
        <f>T10*U10</f>
        <v>2</v>
      </c>
    </row>
    <row r="11" spans="1:22" ht="72" x14ac:dyDescent="0.2">
      <c r="A11" s="136" t="s">
        <v>575</v>
      </c>
      <c r="B11" s="77" t="s">
        <v>96</v>
      </c>
      <c r="C11" s="112">
        <v>3</v>
      </c>
      <c r="D11" s="112">
        <v>1</v>
      </c>
      <c r="E11" s="118">
        <f t="shared" ref="E11:E15" si="1">C11*D11</f>
        <v>3</v>
      </c>
      <c r="F11" s="136" t="s">
        <v>581</v>
      </c>
      <c r="G11" s="80" t="s">
        <v>777</v>
      </c>
      <c r="H11" s="113" t="s">
        <v>36</v>
      </c>
      <c r="I11" s="113" t="s">
        <v>37</v>
      </c>
      <c r="J11" s="112">
        <v>-1</v>
      </c>
      <c r="K11" s="112">
        <v>-1</v>
      </c>
      <c r="L11" s="139">
        <f t="shared" si="0"/>
        <v>2</v>
      </c>
      <c r="M11" s="139">
        <f t="shared" si="0"/>
        <v>1</v>
      </c>
      <c r="N11" s="118">
        <f t="shared" ref="N11:N15" si="2">L11*M11</f>
        <v>2</v>
      </c>
      <c r="O11" s="115"/>
      <c r="P11" s="115"/>
      <c r="Q11" s="115"/>
      <c r="R11" s="112"/>
      <c r="S11" s="112"/>
      <c r="T11" s="139">
        <f t="shared" ref="T11:T15" si="3">IF(ISNUMBER($L11),IF($L11+R11&gt;1,$L11+R11,1),"")</f>
        <v>2</v>
      </c>
      <c r="U11" s="139">
        <f t="shared" ref="U11:U15" si="4">IF(ISNUMBER($M11),IF($M11+S11&gt;1,$M11+S11,1),"")</f>
        <v>1</v>
      </c>
      <c r="V11" s="118">
        <f t="shared" ref="V11:V15" si="5">T11*U11</f>
        <v>2</v>
      </c>
    </row>
    <row r="12" spans="1:22" ht="84" x14ac:dyDescent="0.2">
      <c r="A12" s="136" t="s">
        <v>576</v>
      </c>
      <c r="B12" s="78" t="s">
        <v>215</v>
      </c>
      <c r="C12" s="112">
        <v>3</v>
      </c>
      <c r="D12" s="112">
        <v>1</v>
      </c>
      <c r="E12" s="118">
        <f t="shared" si="1"/>
        <v>3</v>
      </c>
      <c r="F12" s="136" t="s">
        <v>582</v>
      </c>
      <c r="G12" s="80" t="s">
        <v>777</v>
      </c>
      <c r="H12" s="113" t="s">
        <v>36</v>
      </c>
      <c r="I12" s="113" t="s">
        <v>37</v>
      </c>
      <c r="J12" s="112">
        <v>-1</v>
      </c>
      <c r="K12" s="112">
        <v>-1</v>
      </c>
      <c r="L12" s="139">
        <f t="shared" si="0"/>
        <v>2</v>
      </c>
      <c r="M12" s="139">
        <f t="shared" si="0"/>
        <v>1</v>
      </c>
      <c r="N12" s="118">
        <f t="shared" si="2"/>
        <v>2</v>
      </c>
      <c r="O12" s="115"/>
      <c r="P12" s="115"/>
      <c r="Q12" s="115"/>
      <c r="R12" s="112"/>
      <c r="S12" s="112"/>
      <c r="T12" s="139">
        <f t="shared" si="3"/>
        <v>2</v>
      </c>
      <c r="U12" s="139">
        <f t="shared" si="4"/>
        <v>1</v>
      </c>
      <c r="V12" s="118">
        <f t="shared" si="5"/>
        <v>2</v>
      </c>
    </row>
    <row r="13" spans="1:22" ht="72" x14ac:dyDescent="0.2">
      <c r="A13" s="136" t="s">
        <v>577</v>
      </c>
      <c r="B13" s="77" t="s">
        <v>97</v>
      </c>
      <c r="C13" s="112">
        <v>1</v>
      </c>
      <c r="D13" s="112">
        <v>1</v>
      </c>
      <c r="E13" s="118">
        <f t="shared" si="1"/>
        <v>1</v>
      </c>
      <c r="F13" s="136" t="s">
        <v>583</v>
      </c>
      <c r="G13" s="80" t="s">
        <v>777</v>
      </c>
      <c r="H13" s="113" t="s">
        <v>36</v>
      </c>
      <c r="I13" s="113" t="s">
        <v>37</v>
      </c>
      <c r="J13" s="112">
        <v>-1</v>
      </c>
      <c r="K13" s="112">
        <v>-1</v>
      </c>
      <c r="L13" s="139">
        <f t="shared" si="0"/>
        <v>1</v>
      </c>
      <c r="M13" s="139">
        <f t="shared" si="0"/>
        <v>1</v>
      </c>
      <c r="N13" s="118">
        <f t="shared" si="2"/>
        <v>1</v>
      </c>
      <c r="O13" s="115"/>
      <c r="P13" s="115"/>
      <c r="Q13" s="115"/>
      <c r="R13" s="112"/>
      <c r="S13" s="112"/>
      <c r="T13" s="139">
        <f t="shared" si="3"/>
        <v>1</v>
      </c>
      <c r="U13" s="139">
        <f t="shared" si="4"/>
        <v>1</v>
      </c>
      <c r="V13" s="118">
        <f t="shared" si="5"/>
        <v>1</v>
      </c>
    </row>
    <row r="14" spans="1:22" ht="60" x14ac:dyDescent="0.2">
      <c r="A14" s="136" t="s">
        <v>578</v>
      </c>
      <c r="B14" s="79" t="s">
        <v>148</v>
      </c>
      <c r="C14" s="112">
        <v>1</v>
      </c>
      <c r="D14" s="112">
        <v>1</v>
      </c>
      <c r="E14" s="118">
        <f t="shared" si="1"/>
        <v>1</v>
      </c>
      <c r="F14" s="136" t="s">
        <v>584</v>
      </c>
      <c r="G14" s="81" t="s">
        <v>778</v>
      </c>
      <c r="H14" s="113" t="s">
        <v>36</v>
      </c>
      <c r="I14" s="113" t="s">
        <v>37</v>
      </c>
      <c r="J14" s="112">
        <v>-1</v>
      </c>
      <c r="K14" s="112">
        <v>-1</v>
      </c>
      <c r="L14" s="139">
        <f t="shared" si="0"/>
        <v>1</v>
      </c>
      <c r="M14" s="139">
        <f t="shared" si="0"/>
        <v>1</v>
      </c>
      <c r="N14" s="118">
        <f t="shared" si="2"/>
        <v>1</v>
      </c>
      <c r="O14" s="115"/>
      <c r="P14" s="115"/>
      <c r="Q14" s="115"/>
      <c r="R14" s="112"/>
      <c r="S14" s="112"/>
      <c r="T14" s="139">
        <f t="shared" si="3"/>
        <v>1</v>
      </c>
      <c r="U14" s="139">
        <f t="shared" si="4"/>
        <v>1</v>
      </c>
      <c r="V14" s="118">
        <f t="shared" si="5"/>
        <v>1</v>
      </c>
    </row>
    <row r="15" spans="1:22" ht="72" customHeight="1" x14ac:dyDescent="0.2">
      <c r="A15" s="113" t="s">
        <v>579</v>
      </c>
      <c r="B15" s="114" t="s">
        <v>335</v>
      </c>
      <c r="C15" s="113"/>
      <c r="D15" s="113"/>
      <c r="E15" s="118">
        <f t="shared" si="1"/>
        <v>0</v>
      </c>
      <c r="F15" s="113" t="s">
        <v>585</v>
      </c>
      <c r="G15" s="114" t="s">
        <v>77</v>
      </c>
      <c r="H15" s="113"/>
      <c r="I15" s="113"/>
      <c r="J15" s="113"/>
      <c r="K15" s="113"/>
      <c r="L15" s="139" t="str">
        <f t="shared" si="0"/>
        <v/>
      </c>
      <c r="M15" s="139" t="str">
        <f t="shared" si="0"/>
        <v/>
      </c>
      <c r="N15" s="118" t="e">
        <f t="shared" si="2"/>
        <v>#VALUE!</v>
      </c>
      <c r="O15" s="114" t="s">
        <v>77</v>
      </c>
      <c r="P15" s="116"/>
      <c r="Q15" s="116"/>
      <c r="R15" s="113"/>
      <c r="S15" s="113"/>
      <c r="T15" s="139" t="str">
        <f t="shared" si="3"/>
        <v/>
      </c>
      <c r="U15" s="139" t="str">
        <f t="shared" si="4"/>
        <v/>
      </c>
      <c r="V15" s="118" t="e">
        <f t="shared" si="5"/>
        <v>#VALUE!</v>
      </c>
    </row>
    <row r="16" spans="1:22" ht="48" customHeight="1" x14ac:dyDescent="0.2">
      <c r="D16" s="124" t="s">
        <v>208</v>
      </c>
      <c r="E16" s="117">
        <f>ROUND(SUM(E10:E15)/COUNT(C10:C15),2)</f>
        <v>2.2000000000000002</v>
      </c>
      <c r="M16" s="124" t="s">
        <v>209</v>
      </c>
      <c r="N16" s="117">
        <f>ROUND(SUMIF(N10:N15,"&gt;0",N10:N15)/COUNT(N10:N15),2)</f>
        <v>1.6</v>
      </c>
      <c r="U16" s="124" t="s">
        <v>210</v>
      </c>
      <c r="V16" s="117">
        <f>ROUND(SUMIF(V10:V15,"&gt;0",V10:V15)/COUNT(V10:V15),2)</f>
        <v>1.6</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301" priority="24" operator="between">
      <formula>8</formula>
      <formula>16</formula>
    </cfRule>
    <cfRule type="cellIs" dxfId="300" priority="25" operator="between">
      <formula>4</formula>
      <formula>7.99</formula>
    </cfRule>
    <cfRule type="cellIs" dxfId="299" priority="26" operator="between">
      <formula>1</formula>
      <formula>3.99</formula>
    </cfRule>
  </conditionalFormatting>
  <conditionalFormatting sqref="F10:F14">
    <cfRule type="cellIs" dxfId="298" priority="21" operator="between">
      <formula>11</formula>
      <formula>25</formula>
    </cfRule>
    <cfRule type="cellIs" dxfId="297" priority="22" operator="between">
      <formula>6</formula>
      <formula>10</formula>
    </cfRule>
    <cfRule type="cellIs" dxfId="296" priority="23" operator="between">
      <formula>0</formula>
      <formula>5</formula>
    </cfRule>
  </conditionalFormatting>
  <conditionalFormatting sqref="H10:H15">
    <cfRule type="containsText" dxfId="295" priority="19" operator="containsText" text="Sí">
      <formula>NOT(ISERROR(SEARCH("Sí",H10)))</formula>
    </cfRule>
    <cfRule type="containsText" dxfId="294" priority="20" operator="containsText" text="No">
      <formula>NOT(ISERROR(SEARCH("No",H10)))</formula>
    </cfRule>
  </conditionalFormatting>
  <conditionalFormatting sqref="I10:I15">
    <cfRule type="containsText" dxfId="293" priority="16" operator="containsText" text="Bajo">
      <formula>NOT(ISERROR(SEARCH("Bajo",I10)))</formula>
    </cfRule>
    <cfRule type="containsText" dxfId="292" priority="17" operator="containsText" text="Medio">
      <formula>NOT(ISERROR(SEARCH("Medio",I10)))</formula>
    </cfRule>
    <cfRule type="containsText" dxfId="291" priority="18" operator="containsText" text="Alto">
      <formula>NOT(ISERROR(SEARCH("Alto",I10)))</formula>
    </cfRule>
  </conditionalFormatting>
  <conditionalFormatting sqref="E16">
    <cfRule type="cellIs" dxfId="290" priority="13" operator="between">
      <formula>8</formula>
      <formula>16</formula>
    </cfRule>
    <cfRule type="cellIs" dxfId="289" priority="14" operator="between">
      <formula>4</formula>
      <formula>7.99</formula>
    </cfRule>
    <cfRule type="cellIs" dxfId="288" priority="15" operator="between">
      <formula>1</formula>
      <formula>3.99</formula>
    </cfRule>
  </conditionalFormatting>
  <conditionalFormatting sqref="N10:N15">
    <cfRule type="cellIs" dxfId="287" priority="10" operator="between">
      <formula>8</formula>
      <formula>16</formula>
    </cfRule>
    <cfRule type="cellIs" dxfId="286" priority="11" operator="between">
      <formula>4</formula>
      <formula>7.99</formula>
    </cfRule>
    <cfRule type="cellIs" dxfId="285" priority="12" operator="between">
      <formula>1</formula>
      <formula>3.99</formula>
    </cfRule>
  </conditionalFormatting>
  <conditionalFormatting sqref="N16">
    <cfRule type="cellIs" dxfId="284" priority="7" operator="between">
      <formula>8</formula>
      <formula>16</formula>
    </cfRule>
    <cfRule type="cellIs" dxfId="283" priority="8" operator="between">
      <formula>4</formula>
      <formula>7.99</formula>
    </cfRule>
    <cfRule type="cellIs" dxfId="282" priority="9" operator="between">
      <formula>1</formula>
      <formula>3.99</formula>
    </cfRule>
  </conditionalFormatting>
  <conditionalFormatting sqref="V10:V15">
    <cfRule type="cellIs" dxfId="281" priority="4" operator="between">
      <formula>8</formula>
      <formula>16</formula>
    </cfRule>
    <cfRule type="cellIs" dxfId="280" priority="5" operator="between">
      <formula>4</formula>
      <formula>7.99</formula>
    </cfRule>
    <cfRule type="cellIs" dxfId="279" priority="6" operator="between">
      <formula>1</formula>
      <formula>3.99</formula>
    </cfRule>
  </conditionalFormatting>
  <conditionalFormatting sqref="V16">
    <cfRule type="cellIs" dxfId="278" priority="1" operator="between">
      <formula>8</formula>
      <formula>16</formula>
    </cfRule>
    <cfRule type="cellIs" dxfId="277" priority="2" operator="between">
      <formula>4</formula>
      <formula>7.99</formula>
    </cfRule>
    <cfRule type="cellIs" dxfId="276"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9"/>
  <sheetViews>
    <sheetView topLeftCell="A7" zoomScaleNormal="100" zoomScaleSheetLayoutView="100" workbookViewId="0">
      <selection activeCell="C27" sqref="C27:E27"/>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7" t="s">
        <v>30</v>
      </c>
      <c r="H4" s="109" t="s">
        <v>38</v>
      </c>
      <c r="I4" s="123" t="s">
        <v>58</v>
      </c>
      <c r="J4" s="24"/>
      <c r="K4" s="24"/>
      <c r="L4" s="38" t="s">
        <v>39</v>
      </c>
      <c r="M4" s="38" t="s">
        <v>40</v>
      </c>
      <c r="N4" s="24"/>
      <c r="O4" s="24"/>
    </row>
    <row r="5" spans="1:22" s="41" customFormat="1" ht="54" customHeight="1" thickBot="1" x14ac:dyDescent="0.25">
      <c r="A5" s="103"/>
      <c r="B5" s="104"/>
      <c r="C5" s="230" t="str">
        <f>'4. Medios Propios (MP)'!A7</f>
        <v>MP.R2</v>
      </c>
      <c r="D5" s="231"/>
      <c r="E5" s="232" t="str">
        <f>'4. Medios Propios (MP)'!B7</f>
        <v>Incumplimiento por el medio propio de los requisitos para serlo</v>
      </c>
      <c r="F5" s="233"/>
      <c r="G5" s="138" t="str">
        <f>'4. Medios Propios (MP)'!C7</f>
        <v xml:space="preserve">No se cumplen los requisitos para ser medio propio personificado o el medio propio ha perdido esa condición </v>
      </c>
      <c r="H5" s="39">
        <f>'4. Medios Propios (MP)'!D7</f>
        <v>0</v>
      </c>
      <c r="I5" s="52">
        <f>'4. Medios Propios (MP)'!E7</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72" x14ac:dyDescent="0.2">
      <c r="A10" s="136" t="s">
        <v>586</v>
      </c>
      <c r="B10" s="77" t="s">
        <v>708</v>
      </c>
      <c r="C10" s="112">
        <v>3</v>
      </c>
      <c r="D10" s="112">
        <v>1</v>
      </c>
      <c r="E10" s="118">
        <f>C10*D10</f>
        <v>3</v>
      </c>
      <c r="F10" s="136" t="s">
        <v>589</v>
      </c>
      <c r="G10" s="82" t="s">
        <v>779</v>
      </c>
      <c r="H10" s="113" t="s">
        <v>36</v>
      </c>
      <c r="I10" s="113" t="s">
        <v>37</v>
      </c>
      <c r="J10" s="112">
        <v>-2</v>
      </c>
      <c r="K10" s="112">
        <v>-1</v>
      </c>
      <c r="L10" s="139">
        <f t="shared" ref="L10:M12" si="0">IF(ISNUMBER(C10),IF(C10+J10&gt;1,C10+J10,1),"")</f>
        <v>1</v>
      </c>
      <c r="M10" s="139">
        <f t="shared" si="0"/>
        <v>1</v>
      </c>
      <c r="N10" s="118">
        <f>L10*M10</f>
        <v>1</v>
      </c>
      <c r="O10" s="115"/>
      <c r="P10" s="115"/>
      <c r="Q10" s="115"/>
      <c r="R10" s="112"/>
      <c r="S10" s="112"/>
      <c r="T10" s="139">
        <f>IF(ISNUMBER($L10),IF($L10+R10&gt;1,$L10+R10,1),"")</f>
        <v>1</v>
      </c>
      <c r="U10" s="139">
        <f>IF(ISNUMBER($M10),IF($M10+S10&gt;1,$M10+S10,1),"")</f>
        <v>1</v>
      </c>
      <c r="V10" s="118">
        <f>T10*U10</f>
        <v>1</v>
      </c>
    </row>
    <row r="11" spans="1:22" ht="96" customHeight="1" x14ac:dyDescent="0.2">
      <c r="A11" s="136" t="s">
        <v>587</v>
      </c>
      <c r="B11" s="89" t="s">
        <v>709</v>
      </c>
      <c r="C11" s="112">
        <v>2</v>
      </c>
      <c r="D11" s="112">
        <v>1</v>
      </c>
      <c r="E11" s="118">
        <f t="shared" ref="E11:E12" si="1">C11*D11</f>
        <v>2</v>
      </c>
      <c r="F11" s="136" t="s">
        <v>590</v>
      </c>
      <c r="G11" s="82" t="s">
        <v>780</v>
      </c>
      <c r="H11" s="113" t="s">
        <v>36</v>
      </c>
      <c r="I11" s="113" t="s">
        <v>37</v>
      </c>
      <c r="J11" s="112">
        <v>-1</v>
      </c>
      <c r="K11" s="112">
        <v>-1</v>
      </c>
      <c r="L11" s="139">
        <f t="shared" si="0"/>
        <v>1</v>
      </c>
      <c r="M11" s="139">
        <f t="shared" si="0"/>
        <v>1</v>
      </c>
      <c r="N11" s="118">
        <f t="shared" ref="N11:N12" si="2">L11*M11</f>
        <v>1</v>
      </c>
      <c r="O11" s="115"/>
      <c r="P11" s="115"/>
      <c r="Q11" s="115"/>
      <c r="R11" s="112"/>
      <c r="S11" s="112"/>
      <c r="T11" s="139">
        <f t="shared" ref="T11:T12" si="3">IF(ISNUMBER($L11),IF($L11+R11&gt;1,$L11+R11,1),"")</f>
        <v>1</v>
      </c>
      <c r="U11" s="139">
        <f t="shared" ref="U11:U12" si="4">IF(ISNUMBER($M11),IF($M11+S11&gt;1,$M11+S11,1),"")</f>
        <v>1</v>
      </c>
      <c r="V11" s="118">
        <f t="shared" ref="V11:V12" si="5">T11*U11</f>
        <v>1</v>
      </c>
    </row>
    <row r="12" spans="1:22" ht="72" customHeight="1" x14ac:dyDescent="0.2">
      <c r="A12" s="113" t="s">
        <v>588</v>
      </c>
      <c r="B12" s="114" t="s">
        <v>335</v>
      </c>
      <c r="C12" s="113"/>
      <c r="D12" s="113"/>
      <c r="E12" s="118">
        <f t="shared" si="1"/>
        <v>0</v>
      </c>
      <c r="F12" s="113" t="s">
        <v>591</v>
      </c>
      <c r="G12" s="114" t="s">
        <v>77</v>
      </c>
      <c r="H12" s="113"/>
      <c r="I12" s="113"/>
      <c r="J12" s="113"/>
      <c r="K12" s="113"/>
      <c r="L12" s="139" t="str">
        <f t="shared" si="0"/>
        <v/>
      </c>
      <c r="M12" s="139" t="str">
        <f t="shared" si="0"/>
        <v/>
      </c>
      <c r="N12" s="118" t="e">
        <f t="shared" si="2"/>
        <v>#VALUE!</v>
      </c>
      <c r="O12" s="114" t="s">
        <v>77</v>
      </c>
      <c r="P12" s="116"/>
      <c r="Q12" s="116"/>
      <c r="R12" s="113"/>
      <c r="S12" s="113"/>
      <c r="T12" s="139" t="str">
        <f t="shared" si="3"/>
        <v/>
      </c>
      <c r="U12" s="139" t="str">
        <f t="shared" si="4"/>
        <v/>
      </c>
      <c r="V12" s="118" t="e">
        <f t="shared" si="5"/>
        <v>#VALUE!</v>
      </c>
    </row>
    <row r="13" spans="1:22" ht="48" customHeight="1" x14ac:dyDescent="0.2">
      <c r="D13" s="124" t="s">
        <v>208</v>
      </c>
      <c r="E13" s="117">
        <f>ROUND(SUM(E10:E12)/COUNT(C10:C12),2)</f>
        <v>2.5</v>
      </c>
      <c r="M13" s="124" t="s">
        <v>209</v>
      </c>
      <c r="N13" s="117">
        <f>ROUND(SUMIF(N10:N12,"&gt;0",N10:N12)/COUNT(N10:N12),2)</f>
        <v>1</v>
      </c>
      <c r="U13" s="124" t="s">
        <v>210</v>
      </c>
      <c r="V13" s="117">
        <f>ROUND(SUMIF(V10:V12,"&gt;0",V10:V12)/COUNT(V10:V12),2)</f>
        <v>1</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275" priority="24" operator="between">
      <formula>8</formula>
      <formula>16</formula>
    </cfRule>
    <cfRule type="cellIs" dxfId="274" priority="25" operator="between">
      <formula>4</formula>
      <formula>7.99</formula>
    </cfRule>
    <cfRule type="cellIs" dxfId="273" priority="26" operator="between">
      <formula>1</formula>
      <formula>3.99</formula>
    </cfRule>
  </conditionalFormatting>
  <conditionalFormatting sqref="F10:F11">
    <cfRule type="cellIs" dxfId="272" priority="21" operator="between">
      <formula>11</formula>
      <formula>25</formula>
    </cfRule>
    <cfRule type="cellIs" dxfId="271" priority="22" operator="between">
      <formula>6</formula>
      <formula>10</formula>
    </cfRule>
    <cfRule type="cellIs" dxfId="270" priority="23" operator="between">
      <formula>0</formula>
      <formula>5</formula>
    </cfRule>
  </conditionalFormatting>
  <conditionalFormatting sqref="H10:H12">
    <cfRule type="containsText" dxfId="269" priority="19" operator="containsText" text="Sí">
      <formula>NOT(ISERROR(SEARCH("Sí",H10)))</formula>
    </cfRule>
    <cfRule type="containsText" dxfId="268" priority="20" operator="containsText" text="No">
      <formula>NOT(ISERROR(SEARCH("No",H10)))</formula>
    </cfRule>
  </conditionalFormatting>
  <conditionalFormatting sqref="I10:I12">
    <cfRule type="containsText" dxfId="267" priority="16" operator="containsText" text="Bajo">
      <formula>NOT(ISERROR(SEARCH("Bajo",I10)))</formula>
    </cfRule>
    <cfRule type="containsText" dxfId="266" priority="17" operator="containsText" text="Medio">
      <formula>NOT(ISERROR(SEARCH("Medio",I10)))</formula>
    </cfRule>
    <cfRule type="containsText" dxfId="265" priority="18" operator="containsText" text="Alto">
      <formula>NOT(ISERROR(SEARCH("Alto",I10)))</formula>
    </cfRule>
  </conditionalFormatting>
  <conditionalFormatting sqref="E13">
    <cfRule type="cellIs" dxfId="264" priority="13" operator="between">
      <formula>8</formula>
      <formula>16</formula>
    </cfRule>
    <cfRule type="cellIs" dxfId="263" priority="14" operator="between">
      <formula>4</formula>
      <formula>7.99</formula>
    </cfRule>
    <cfRule type="cellIs" dxfId="262" priority="15" operator="between">
      <formula>1</formula>
      <formula>3.99</formula>
    </cfRule>
  </conditionalFormatting>
  <conditionalFormatting sqref="N13">
    <cfRule type="cellIs" dxfId="261" priority="7" operator="between">
      <formula>8</formula>
      <formula>16</formula>
    </cfRule>
    <cfRule type="cellIs" dxfId="260" priority="8" operator="between">
      <formula>4</formula>
      <formula>7.99</formula>
    </cfRule>
    <cfRule type="cellIs" dxfId="259" priority="9" operator="between">
      <formula>1</formula>
      <formula>3.99</formula>
    </cfRule>
  </conditionalFormatting>
  <conditionalFormatting sqref="V13">
    <cfRule type="cellIs" dxfId="258" priority="1" operator="between">
      <formula>8</formula>
      <formula>16</formula>
    </cfRule>
    <cfRule type="cellIs" dxfId="257" priority="2" operator="between">
      <formula>4</formula>
      <formula>7.99</formula>
    </cfRule>
    <cfRule type="cellIs" dxfId="256"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topLeftCell="I4"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7" t="s">
        <v>30</v>
      </c>
      <c r="H4" s="109" t="s">
        <v>38</v>
      </c>
      <c r="I4" s="123" t="s">
        <v>58</v>
      </c>
      <c r="J4" s="24"/>
      <c r="K4" s="24"/>
      <c r="L4" s="38" t="s">
        <v>39</v>
      </c>
      <c r="M4" s="38" t="s">
        <v>40</v>
      </c>
      <c r="N4" s="24"/>
      <c r="O4" s="24"/>
    </row>
    <row r="5" spans="1:22" s="41" customFormat="1" ht="54" customHeight="1" thickBot="1" x14ac:dyDescent="0.25">
      <c r="A5" s="103"/>
      <c r="B5" s="104"/>
      <c r="C5" s="230" t="str">
        <f>'4. Medios Propios (MP)'!A8</f>
        <v>MP.R3</v>
      </c>
      <c r="D5" s="231"/>
      <c r="E5" s="232" t="str">
        <f>'4. Medios Propios (MP)'!B8</f>
        <v>Falta de justificación en la selección del medio propio</v>
      </c>
      <c r="F5" s="233"/>
      <c r="G5" s="138"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2">
        <f>'4. Medios Propios (MP)'!E8</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48" x14ac:dyDescent="0.2">
      <c r="A10" s="136" t="s">
        <v>592</v>
      </c>
      <c r="B10" s="77" t="s">
        <v>705</v>
      </c>
      <c r="C10" s="112">
        <v>2</v>
      </c>
      <c r="D10" s="112">
        <v>1</v>
      </c>
      <c r="E10" s="118">
        <f>C10*D10</f>
        <v>2</v>
      </c>
      <c r="F10" s="136" t="s">
        <v>596</v>
      </c>
      <c r="G10" s="82" t="s">
        <v>216</v>
      </c>
      <c r="H10" s="113" t="s">
        <v>36</v>
      </c>
      <c r="I10" s="113" t="s">
        <v>37</v>
      </c>
      <c r="J10" s="112">
        <v>-1</v>
      </c>
      <c r="K10" s="112">
        <v>-1</v>
      </c>
      <c r="L10" s="139">
        <f t="shared" ref="L10:M13" si="0">IF(ISNUMBER(C10),IF(C10+J10&gt;1,C10+J10,1),"")</f>
        <v>1</v>
      </c>
      <c r="M10" s="139">
        <f t="shared" si="0"/>
        <v>1</v>
      </c>
      <c r="N10" s="118">
        <f>L10*M10</f>
        <v>1</v>
      </c>
      <c r="O10" s="115"/>
      <c r="P10" s="115"/>
      <c r="Q10" s="115"/>
      <c r="R10" s="112"/>
      <c r="S10" s="112"/>
      <c r="T10" s="139">
        <f>IF(ISNUMBER($L10),IF($L10+R10&gt;1,$L10+R10,1),"")</f>
        <v>1</v>
      </c>
      <c r="U10" s="139">
        <f>IF(ISNUMBER($M10),IF($M10+S10&gt;1,$M10+S10,1),"")</f>
        <v>1</v>
      </c>
      <c r="V10" s="118">
        <f>T10*U10</f>
        <v>1</v>
      </c>
    </row>
    <row r="11" spans="1:22" ht="96" customHeight="1" x14ac:dyDescent="0.2">
      <c r="A11" s="136" t="s">
        <v>593</v>
      </c>
      <c r="B11" s="77" t="s">
        <v>706</v>
      </c>
      <c r="C11" s="112">
        <v>2</v>
      </c>
      <c r="D11" s="112">
        <v>1</v>
      </c>
      <c r="E11" s="118">
        <f t="shared" ref="E11:E13" si="1">C11*D11</f>
        <v>2</v>
      </c>
      <c r="F11" s="136" t="s">
        <v>597</v>
      </c>
      <c r="G11" s="80" t="s">
        <v>207</v>
      </c>
      <c r="H11" s="113" t="s">
        <v>36</v>
      </c>
      <c r="I11" s="113" t="s">
        <v>37</v>
      </c>
      <c r="J11" s="112">
        <v>-1</v>
      </c>
      <c r="K11" s="112">
        <v>-1</v>
      </c>
      <c r="L11" s="139">
        <f t="shared" si="0"/>
        <v>1</v>
      </c>
      <c r="M11" s="139">
        <f t="shared" si="0"/>
        <v>1</v>
      </c>
      <c r="N11" s="118">
        <f t="shared" ref="N11:N13" si="2">L11*M11</f>
        <v>1</v>
      </c>
      <c r="O11" s="115"/>
      <c r="P11" s="115"/>
      <c r="Q11" s="115"/>
      <c r="R11" s="112"/>
      <c r="S11" s="112"/>
      <c r="T11" s="139">
        <f t="shared" ref="T11:T13" si="3">IF(ISNUMBER($L11),IF($L11+R11&gt;1,$L11+R11,1),"")</f>
        <v>1</v>
      </c>
      <c r="U11" s="139">
        <f t="shared" ref="U11:U13" si="4">IF(ISNUMBER($M11),IF($M11+S11&gt;1,$M11+S11,1),"")</f>
        <v>1</v>
      </c>
      <c r="V11" s="118">
        <f t="shared" ref="V11:V13" si="5">T11*U11</f>
        <v>1</v>
      </c>
    </row>
    <row r="12" spans="1:22" ht="72" x14ac:dyDescent="0.2">
      <c r="A12" s="136" t="s">
        <v>594</v>
      </c>
      <c r="B12" s="77" t="s">
        <v>707</v>
      </c>
      <c r="C12" s="112">
        <v>2</v>
      </c>
      <c r="D12" s="112">
        <v>1</v>
      </c>
      <c r="E12" s="118">
        <f t="shared" si="1"/>
        <v>2</v>
      </c>
      <c r="F12" s="136" t="s">
        <v>598</v>
      </c>
      <c r="G12" s="80" t="s">
        <v>98</v>
      </c>
      <c r="H12" s="113" t="s">
        <v>36</v>
      </c>
      <c r="I12" s="113" t="s">
        <v>37</v>
      </c>
      <c r="J12" s="112">
        <v>-1</v>
      </c>
      <c r="K12" s="112">
        <v>-1</v>
      </c>
      <c r="L12" s="139">
        <f t="shared" si="0"/>
        <v>1</v>
      </c>
      <c r="M12" s="139">
        <f t="shared" si="0"/>
        <v>1</v>
      </c>
      <c r="N12" s="118">
        <f t="shared" si="2"/>
        <v>1</v>
      </c>
      <c r="O12" s="115"/>
      <c r="P12" s="115"/>
      <c r="Q12" s="115"/>
      <c r="R12" s="112"/>
      <c r="S12" s="112"/>
      <c r="T12" s="139">
        <f t="shared" si="3"/>
        <v>1</v>
      </c>
      <c r="U12" s="139">
        <f t="shared" si="4"/>
        <v>1</v>
      </c>
      <c r="V12" s="118">
        <f t="shared" si="5"/>
        <v>1</v>
      </c>
    </row>
    <row r="13" spans="1:22" ht="72" customHeight="1" x14ac:dyDescent="0.2">
      <c r="A13" s="113" t="s">
        <v>595</v>
      </c>
      <c r="B13" s="114" t="s">
        <v>335</v>
      </c>
      <c r="C13" s="113"/>
      <c r="D13" s="113"/>
      <c r="E13" s="118">
        <f t="shared" si="1"/>
        <v>0</v>
      </c>
      <c r="F13" s="113" t="s">
        <v>599</v>
      </c>
      <c r="G13" s="114" t="s">
        <v>77</v>
      </c>
      <c r="H13" s="113"/>
      <c r="I13" s="113"/>
      <c r="J13" s="113"/>
      <c r="K13" s="113"/>
      <c r="L13" s="139" t="str">
        <f t="shared" si="0"/>
        <v/>
      </c>
      <c r="M13" s="139" t="str">
        <f t="shared" si="0"/>
        <v/>
      </c>
      <c r="N13" s="118" t="e">
        <f t="shared" si="2"/>
        <v>#VALUE!</v>
      </c>
      <c r="O13" s="114" t="s">
        <v>77</v>
      </c>
      <c r="P13" s="116"/>
      <c r="Q13" s="116"/>
      <c r="R13" s="113"/>
      <c r="S13" s="113"/>
      <c r="T13" s="139" t="str">
        <f t="shared" si="3"/>
        <v/>
      </c>
      <c r="U13" s="139" t="str">
        <f t="shared" si="4"/>
        <v/>
      </c>
      <c r="V13" s="118" t="e">
        <f t="shared" si="5"/>
        <v>#VALUE!</v>
      </c>
    </row>
    <row r="14" spans="1:22" ht="48" customHeight="1" x14ac:dyDescent="0.2">
      <c r="D14" s="124" t="s">
        <v>208</v>
      </c>
      <c r="E14" s="117">
        <f>ROUND(SUM(E10:E13)/COUNT(C10:C13),2)</f>
        <v>2</v>
      </c>
      <c r="M14" s="124" t="s">
        <v>209</v>
      </c>
      <c r="N14" s="117">
        <f>ROUND(SUMIF(N10:N13,"&gt;0",N10:N13)/COUNT(N10:N13),2)</f>
        <v>1</v>
      </c>
      <c r="U14" s="124" t="s">
        <v>210</v>
      </c>
      <c r="V14" s="117">
        <f>ROUND(SUMIF(V10:V13,"&gt;0",V10:V13)/COUNT(V10:V13),2)</f>
        <v>1</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255" priority="24" operator="between">
      <formula>8</formula>
      <formula>16</formula>
    </cfRule>
    <cfRule type="cellIs" dxfId="254" priority="25" operator="between">
      <formula>4</formula>
      <formula>7.99</formula>
    </cfRule>
    <cfRule type="cellIs" dxfId="253" priority="26" operator="between">
      <formula>1</formula>
      <formula>3.99</formula>
    </cfRule>
  </conditionalFormatting>
  <conditionalFormatting sqref="F10:F12">
    <cfRule type="cellIs" dxfId="252" priority="21" operator="between">
      <formula>11</formula>
      <formula>25</formula>
    </cfRule>
    <cfRule type="cellIs" dxfId="251" priority="22" operator="between">
      <formula>6</formula>
      <formula>10</formula>
    </cfRule>
    <cfRule type="cellIs" dxfId="250" priority="23" operator="between">
      <formula>0</formula>
      <formula>5</formula>
    </cfRule>
  </conditionalFormatting>
  <conditionalFormatting sqref="H10:H13">
    <cfRule type="containsText" dxfId="249" priority="19" operator="containsText" text="Sí">
      <formula>NOT(ISERROR(SEARCH("Sí",H10)))</formula>
    </cfRule>
    <cfRule type="containsText" dxfId="248" priority="20" operator="containsText" text="No">
      <formula>NOT(ISERROR(SEARCH("No",H10)))</formula>
    </cfRule>
  </conditionalFormatting>
  <conditionalFormatting sqref="I10:I13">
    <cfRule type="containsText" dxfId="247" priority="16" operator="containsText" text="Bajo">
      <formula>NOT(ISERROR(SEARCH("Bajo",I10)))</formula>
    </cfRule>
    <cfRule type="containsText" dxfId="246" priority="17" operator="containsText" text="Medio">
      <formula>NOT(ISERROR(SEARCH("Medio",I10)))</formula>
    </cfRule>
    <cfRule type="containsText" dxfId="245" priority="18" operator="containsText" text="Alto">
      <formula>NOT(ISERROR(SEARCH("Alto",I10)))</formula>
    </cfRule>
  </conditionalFormatting>
  <conditionalFormatting sqref="E14">
    <cfRule type="cellIs" dxfId="244" priority="13" operator="between">
      <formula>8</formula>
      <formula>16</formula>
    </cfRule>
    <cfRule type="cellIs" dxfId="243" priority="14" operator="between">
      <formula>4</formula>
      <formula>7.99</formula>
    </cfRule>
    <cfRule type="cellIs" dxfId="242" priority="15" operator="between">
      <formula>1</formula>
      <formula>3.99</formula>
    </cfRule>
  </conditionalFormatting>
  <conditionalFormatting sqref="N14">
    <cfRule type="cellIs" dxfId="241" priority="7" operator="between">
      <formula>8</formula>
      <formula>16</formula>
    </cfRule>
    <cfRule type="cellIs" dxfId="240" priority="8" operator="between">
      <formula>4</formula>
      <formula>7.99</formula>
    </cfRule>
    <cfRule type="cellIs" dxfId="239" priority="9" operator="between">
      <formula>1</formula>
      <formula>3.99</formula>
    </cfRule>
  </conditionalFormatting>
  <conditionalFormatting sqref="V14">
    <cfRule type="cellIs" dxfId="238" priority="1" operator="between">
      <formula>8</formula>
      <formula>16</formula>
    </cfRule>
    <cfRule type="cellIs" dxfId="237" priority="2" operator="between">
      <formula>4</formula>
      <formula>7.99</formula>
    </cfRule>
    <cfRule type="cellIs" dxfId="236"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topLeftCell="A8"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7" t="s">
        <v>30</v>
      </c>
      <c r="H4" s="109" t="s">
        <v>38</v>
      </c>
      <c r="I4" s="123" t="s">
        <v>58</v>
      </c>
      <c r="J4" s="24"/>
      <c r="K4" s="24"/>
      <c r="L4" s="38" t="s">
        <v>39</v>
      </c>
      <c r="M4" s="38" t="s">
        <v>40</v>
      </c>
      <c r="N4" s="24"/>
      <c r="O4" s="24"/>
    </row>
    <row r="5" spans="1:22" s="41" customFormat="1" ht="54" customHeight="1" thickBot="1" x14ac:dyDescent="0.25">
      <c r="A5" s="103"/>
      <c r="B5" s="104"/>
      <c r="C5" s="230" t="str">
        <f>'4. Medios Propios (MP)'!A9</f>
        <v>MP.R4</v>
      </c>
      <c r="D5" s="231"/>
      <c r="E5" s="232" t="str">
        <f>'4. Medios Propios (MP)'!B9</f>
        <v xml:space="preserve">Aplicación incorrecta de las tarifas y costes </v>
      </c>
      <c r="F5" s="233"/>
      <c r="G5" s="138" t="str">
        <f>'4. Medios Propios (MP)'!C9</f>
        <v xml:space="preserve">Falta de justificación o aplicación incorrecta de las tarifas y costes en la elaboración del presupuesto  </v>
      </c>
      <c r="H5" s="39">
        <f>'4. Medios Propios (MP)'!D9</f>
        <v>0</v>
      </c>
      <c r="I5" s="52">
        <f>'4. Medios Propios (MP)'!E9</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72" x14ac:dyDescent="0.2">
      <c r="A10" s="136" t="s">
        <v>600</v>
      </c>
      <c r="B10" s="77" t="s">
        <v>710</v>
      </c>
      <c r="C10" s="112">
        <v>2</v>
      </c>
      <c r="D10" s="112">
        <v>2</v>
      </c>
      <c r="E10" s="118">
        <f>C10*D10</f>
        <v>4</v>
      </c>
      <c r="F10" s="136" t="s">
        <v>606</v>
      </c>
      <c r="G10" s="82" t="s">
        <v>781</v>
      </c>
      <c r="H10" s="113" t="s">
        <v>36</v>
      </c>
      <c r="I10" s="113" t="s">
        <v>37</v>
      </c>
      <c r="J10" s="112">
        <v>-1</v>
      </c>
      <c r="K10" s="112">
        <v>-1</v>
      </c>
      <c r="L10" s="139">
        <f t="shared" ref="L10:M15" si="0">IF(ISNUMBER(C10),IF(C10+J10&gt;1,C10+J10,1),"")</f>
        <v>1</v>
      </c>
      <c r="M10" s="139">
        <f t="shared" si="0"/>
        <v>1</v>
      </c>
      <c r="N10" s="118">
        <f>L10*M10</f>
        <v>1</v>
      </c>
      <c r="O10" s="115"/>
      <c r="P10" s="115"/>
      <c r="Q10" s="115"/>
      <c r="R10" s="112"/>
      <c r="S10" s="112"/>
      <c r="T10" s="139">
        <f>IF(ISNUMBER($L10),IF($L10+R10&gt;1,$L10+R10,1),"")</f>
        <v>1</v>
      </c>
      <c r="U10" s="139">
        <f>IF(ISNUMBER($M10),IF($M10+S10&gt;1,$M10+S10,1),"")</f>
        <v>1</v>
      </c>
      <c r="V10" s="118">
        <f>T10*U10</f>
        <v>1</v>
      </c>
    </row>
    <row r="11" spans="1:22" ht="96" customHeight="1" x14ac:dyDescent="0.2">
      <c r="A11" s="136" t="s">
        <v>601</v>
      </c>
      <c r="B11" s="77" t="s">
        <v>711</v>
      </c>
      <c r="C11" s="112">
        <v>2</v>
      </c>
      <c r="D11" s="112">
        <v>2</v>
      </c>
      <c r="E11" s="118">
        <f t="shared" ref="E11:E15" si="1">C11*D11</f>
        <v>4</v>
      </c>
      <c r="F11" s="136" t="s">
        <v>607</v>
      </c>
      <c r="G11" s="82" t="s">
        <v>782</v>
      </c>
      <c r="H11" s="113" t="s">
        <v>36</v>
      </c>
      <c r="I11" s="113" t="s">
        <v>37</v>
      </c>
      <c r="J11" s="112">
        <v>-1</v>
      </c>
      <c r="K11" s="112">
        <v>-1</v>
      </c>
      <c r="L11" s="139">
        <f t="shared" si="0"/>
        <v>1</v>
      </c>
      <c r="M11" s="139">
        <f t="shared" si="0"/>
        <v>1</v>
      </c>
      <c r="N11" s="118">
        <f t="shared" ref="N11:N15" si="2">L11*M11</f>
        <v>1</v>
      </c>
      <c r="O11" s="115"/>
      <c r="P11" s="115"/>
      <c r="Q11" s="115"/>
      <c r="R11" s="112"/>
      <c r="S11" s="112"/>
      <c r="T11" s="139">
        <f t="shared" ref="T11:T15" si="3">IF(ISNUMBER($L11),IF($L11+R11&gt;1,$L11+R11,1),"")</f>
        <v>1</v>
      </c>
      <c r="U11" s="139">
        <f t="shared" ref="U11:U15" si="4">IF(ISNUMBER($M11),IF($M11+S11&gt;1,$M11+S11,1),"")</f>
        <v>1</v>
      </c>
      <c r="V11" s="118">
        <f t="shared" ref="V11:V15" si="5">T11*U11</f>
        <v>1</v>
      </c>
    </row>
    <row r="12" spans="1:22" ht="72" x14ac:dyDescent="0.2">
      <c r="A12" s="136" t="s">
        <v>602</v>
      </c>
      <c r="B12" s="77" t="s">
        <v>712</v>
      </c>
      <c r="C12" s="112">
        <v>2</v>
      </c>
      <c r="D12" s="112">
        <v>2</v>
      </c>
      <c r="E12" s="118">
        <f t="shared" si="1"/>
        <v>4</v>
      </c>
      <c r="F12" s="136" t="s">
        <v>608</v>
      </c>
      <c r="G12" s="82" t="s">
        <v>783</v>
      </c>
      <c r="H12" s="113" t="s">
        <v>36</v>
      </c>
      <c r="I12" s="113" t="s">
        <v>37</v>
      </c>
      <c r="J12" s="112">
        <v>-1</v>
      </c>
      <c r="K12" s="112">
        <v>-1</v>
      </c>
      <c r="L12" s="139">
        <f t="shared" si="0"/>
        <v>1</v>
      </c>
      <c r="M12" s="139">
        <f t="shared" si="0"/>
        <v>1</v>
      </c>
      <c r="N12" s="118">
        <f t="shared" si="2"/>
        <v>1</v>
      </c>
      <c r="O12" s="115"/>
      <c r="P12" s="115"/>
      <c r="Q12" s="115"/>
      <c r="R12" s="112"/>
      <c r="S12" s="112"/>
      <c r="T12" s="139">
        <f t="shared" si="3"/>
        <v>1</v>
      </c>
      <c r="U12" s="139">
        <f t="shared" si="4"/>
        <v>1</v>
      </c>
      <c r="V12" s="118">
        <f t="shared" si="5"/>
        <v>1</v>
      </c>
    </row>
    <row r="13" spans="1:22" ht="60" x14ac:dyDescent="0.2">
      <c r="A13" s="136" t="s">
        <v>603</v>
      </c>
      <c r="B13" s="77" t="s">
        <v>713</v>
      </c>
      <c r="C13" s="112">
        <v>2</v>
      </c>
      <c r="D13" s="112">
        <v>2</v>
      </c>
      <c r="E13" s="118">
        <f t="shared" si="1"/>
        <v>4</v>
      </c>
      <c r="F13" s="136" t="s">
        <v>609</v>
      </c>
      <c r="G13" s="82" t="s">
        <v>217</v>
      </c>
      <c r="H13" s="113" t="s">
        <v>36</v>
      </c>
      <c r="I13" s="113" t="s">
        <v>37</v>
      </c>
      <c r="J13" s="112">
        <v>-1</v>
      </c>
      <c r="K13" s="112">
        <v>-1</v>
      </c>
      <c r="L13" s="139">
        <f t="shared" si="0"/>
        <v>1</v>
      </c>
      <c r="M13" s="139">
        <f t="shared" si="0"/>
        <v>1</v>
      </c>
      <c r="N13" s="118">
        <f t="shared" si="2"/>
        <v>1</v>
      </c>
      <c r="O13" s="115"/>
      <c r="P13" s="115"/>
      <c r="Q13" s="115"/>
      <c r="R13" s="112"/>
      <c r="S13" s="112"/>
      <c r="T13" s="139">
        <f t="shared" si="3"/>
        <v>1</v>
      </c>
      <c r="U13" s="139">
        <f t="shared" si="4"/>
        <v>1</v>
      </c>
      <c r="V13" s="118">
        <f t="shared" si="5"/>
        <v>1</v>
      </c>
    </row>
    <row r="14" spans="1:22" ht="48" x14ac:dyDescent="0.2">
      <c r="A14" s="136" t="s">
        <v>604</v>
      </c>
      <c r="B14" s="77" t="s">
        <v>714</v>
      </c>
      <c r="C14" s="112">
        <v>2</v>
      </c>
      <c r="D14" s="112">
        <v>2</v>
      </c>
      <c r="E14" s="118">
        <f t="shared" si="1"/>
        <v>4</v>
      </c>
      <c r="F14" s="136" t="s">
        <v>610</v>
      </c>
      <c r="G14" s="82" t="s">
        <v>218</v>
      </c>
      <c r="H14" s="113" t="s">
        <v>36</v>
      </c>
      <c r="I14" s="113" t="s">
        <v>37</v>
      </c>
      <c r="J14" s="112">
        <v>-1</v>
      </c>
      <c r="K14" s="112">
        <v>-1</v>
      </c>
      <c r="L14" s="139">
        <f t="shared" si="0"/>
        <v>1</v>
      </c>
      <c r="M14" s="139">
        <f t="shared" si="0"/>
        <v>1</v>
      </c>
      <c r="N14" s="118">
        <f t="shared" si="2"/>
        <v>1</v>
      </c>
      <c r="O14" s="115"/>
      <c r="P14" s="115"/>
      <c r="Q14" s="115"/>
      <c r="R14" s="112"/>
      <c r="S14" s="112"/>
      <c r="T14" s="139">
        <f t="shared" si="3"/>
        <v>1</v>
      </c>
      <c r="U14" s="139">
        <f t="shared" si="4"/>
        <v>1</v>
      </c>
      <c r="V14" s="118">
        <f t="shared" si="5"/>
        <v>1</v>
      </c>
    </row>
    <row r="15" spans="1:22" ht="72" customHeight="1" x14ac:dyDescent="0.2">
      <c r="A15" s="113" t="s">
        <v>605</v>
      </c>
      <c r="B15" s="114" t="s">
        <v>335</v>
      </c>
      <c r="C15" s="113"/>
      <c r="D15" s="113"/>
      <c r="E15" s="118">
        <f t="shared" si="1"/>
        <v>0</v>
      </c>
      <c r="F15" s="113" t="s">
        <v>611</v>
      </c>
      <c r="G15" s="114" t="s">
        <v>77</v>
      </c>
      <c r="H15" s="113"/>
      <c r="I15" s="113"/>
      <c r="J15" s="113"/>
      <c r="K15" s="113"/>
      <c r="L15" s="139" t="str">
        <f t="shared" si="0"/>
        <v/>
      </c>
      <c r="M15" s="139" t="str">
        <f t="shared" si="0"/>
        <v/>
      </c>
      <c r="N15" s="118" t="e">
        <f t="shared" si="2"/>
        <v>#VALUE!</v>
      </c>
      <c r="O15" s="114" t="s">
        <v>77</v>
      </c>
      <c r="P15" s="116"/>
      <c r="Q15" s="116"/>
      <c r="R15" s="113"/>
      <c r="S15" s="113"/>
      <c r="T15" s="139" t="str">
        <f t="shared" si="3"/>
        <v/>
      </c>
      <c r="U15" s="139" t="str">
        <f t="shared" si="4"/>
        <v/>
      </c>
      <c r="V15" s="118" t="e">
        <f t="shared" si="5"/>
        <v>#VALUE!</v>
      </c>
    </row>
    <row r="16" spans="1:22" ht="48" customHeight="1" x14ac:dyDescent="0.2">
      <c r="D16" s="124" t="s">
        <v>208</v>
      </c>
      <c r="E16" s="117">
        <f>ROUND(SUM(E10:E15)/COUNT(C10:C15),2)</f>
        <v>4</v>
      </c>
      <c r="M16" s="124" t="s">
        <v>209</v>
      </c>
      <c r="N16" s="117">
        <f>ROUND(SUMIF(N10:N15,"&gt;0",N10:N15)/COUNT(N10:N15),2)</f>
        <v>1</v>
      </c>
      <c r="U16" s="124" t="s">
        <v>210</v>
      </c>
      <c r="V16" s="117">
        <f>ROUND(SUMIF(V10:V15,"&gt;0",V10:V15)/COUNT(V10:V15),2)</f>
        <v>1</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235" priority="24" operator="between">
      <formula>8</formula>
      <formula>16</formula>
    </cfRule>
    <cfRule type="cellIs" dxfId="234" priority="25" operator="between">
      <formula>4</formula>
      <formula>7.99</formula>
    </cfRule>
    <cfRule type="cellIs" dxfId="233" priority="26" operator="between">
      <formula>1</formula>
      <formula>3.99</formula>
    </cfRule>
  </conditionalFormatting>
  <conditionalFormatting sqref="F10:F14">
    <cfRule type="cellIs" dxfId="232" priority="21" operator="between">
      <formula>11</formula>
      <formula>25</formula>
    </cfRule>
    <cfRule type="cellIs" dxfId="231" priority="22" operator="between">
      <formula>6</formula>
      <formula>10</formula>
    </cfRule>
    <cfRule type="cellIs" dxfId="230" priority="23" operator="between">
      <formula>0</formula>
      <formula>5</formula>
    </cfRule>
  </conditionalFormatting>
  <conditionalFormatting sqref="H10:H15">
    <cfRule type="containsText" dxfId="229" priority="19" operator="containsText" text="Sí">
      <formula>NOT(ISERROR(SEARCH("Sí",H10)))</formula>
    </cfRule>
    <cfRule type="containsText" dxfId="228" priority="20" operator="containsText" text="No">
      <formula>NOT(ISERROR(SEARCH("No",H10)))</formula>
    </cfRule>
  </conditionalFormatting>
  <conditionalFormatting sqref="I10:I15">
    <cfRule type="containsText" dxfId="227" priority="16" operator="containsText" text="Bajo">
      <formula>NOT(ISERROR(SEARCH("Bajo",I10)))</formula>
    </cfRule>
    <cfRule type="containsText" dxfId="226" priority="17" operator="containsText" text="Medio">
      <formula>NOT(ISERROR(SEARCH("Medio",I10)))</formula>
    </cfRule>
    <cfRule type="containsText" dxfId="225" priority="18" operator="containsText" text="Alto">
      <formula>NOT(ISERROR(SEARCH("Alto",I10)))</formula>
    </cfRule>
  </conditionalFormatting>
  <conditionalFormatting sqref="E16">
    <cfRule type="cellIs" dxfId="224" priority="13" operator="between">
      <formula>8</formula>
      <formula>16</formula>
    </cfRule>
    <cfRule type="cellIs" dxfId="223" priority="14" operator="between">
      <formula>4</formula>
      <formula>7.99</formula>
    </cfRule>
    <cfRule type="cellIs" dxfId="222" priority="15" operator="between">
      <formula>1</formula>
      <formula>3.99</formula>
    </cfRule>
  </conditionalFormatting>
  <conditionalFormatting sqref="N10:N15">
    <cfRule type="cellIs" dxfId="221" priority="10" operator="between">
      <formula>8</formula>
      <formula>16</formula>
    </cfRule>
    <cfRule type="cellIs" dxfId="220" priority="11" operator="between">
      <formula>4</formula>
      <formula>7.99</formula>
    </cfRule>
    <cfRule type="cellIs" dxfId="219" priority="12" operator="between">
      <formula>1</formula>
      <formula>3.99</formula>
    </cfRule>
  </conditionalFormatting>
  <conditionalFormatting sqref="N16">
    <cfRule type="cellIs" dxfId="218" priority="7" operator="between">
      <formula>8</formula>
      <formula>16</formula>
    </cfRule>
    <cfRule type="cellIs" dxfId="217" priority="8" operator="between">
      <formula>4</formula>
      <formula>7.99</formula>
    </cfRule>
    <cfRule type="cellIs" dxfId="216" priority="9" operator="between">
      <formula>1</formula>
      <formula>3.99</formula>
    </cfRule>
  </conditionalFormatting>
  <conditionalFormatting sqref="V10:V15">
    <cfRule type="cellIs" dxfId="215" priority="4" operator="between">
      <formula>8</formula>
      <formula>16</formula>
    </cfRule>
    <cfRule type="cellIs" dxfId="214" priority="5" operator="between">
      <formula>4</formula>
      <formula>7.99</formula>
    </cfRule>
    <cfRule type="cellIs" dxfId="213" priority="6" operator="between">
      <formula>1</formula>
      <formula>3.99</formula>
    </cfRule>
  </conditionalFormatting>
  <conditionalFormatting sqref="V16">
    <cfRule type="cellIs" dxfId="212" priority="1" operator="between">
      <formula>8</formula>
      <formula>16</formula>
    </cfRule>
    <cfRule type="cellIs" dxfId="211" priority="2" operator="between">
      <formula>4</formula>
      <formula>7.99</formula>
    </cfRule>
    <cfRule type="cellIs" dxfId="210"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topLeftCell="A4"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7" t="s">
        <v>30</v>
      </c>
      <c r="H4" s="109" t="s">
        <v>38</v>
      </c>
      <c r="I4" s="123" t="s">
        <v>58</v>
      </c>
      <c r="J4" s="24"/>
      <c r="K4" s="24"/>
      <c r="L4" s="38" t="s">
        <v>39</v>
      </c>
      <c r="M4" s="38" t="s">
        <v>40</v>
      </c>
      <c r="N4" s="24"/>
      <c r="O4" s="24"/>
    </row>
    <row r="5" spans="1:22" s="41" customFormat="1" ht="54" customHeight="1" thickBot="1" x14ac:dyDescent="0.25">
      <c r="A5" s="103"/>
      <c r="B5" s="104"/>
      <c r="C5" s="230" t="str">
        <f>'4. Medios Propios (MP)'!A10</f>
        <v>MP.R5</v>
      </c>
      <c r="D5" s="231"/>
      <c r="E5" s="232" t="str">
        <f>'4. Medios Propios (MP)'!B10</f>
        <v>Incumplimiento de los límites de subcontratación y limitación de concurrencia.</v>
      </c>
      <c r="F5" s="233"/>
      <c r="G5" s="138"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2">
        <f>'4. Medios Propios (MP)'!E10</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72" x14ac:dyDescent="0.2">
      <c r="A10" s="136" t="s">
        <v>612</v>
      </c>
      <c r="B10" s="65" t="s">
        <v>138</v>
      </c>
      <c r="C10" s="112">
        <v>2</v>
      </c>
      <c r="D10" s="112">
        <v>3</v>
      </c>
      <c r="E10" s="118">
        <f>C10*D10</f>
        <v>6</v>
      </c>
      <c r="F10" s="136" t="s">
        <v>618</v>
      </c>
      <c r="G10" s="82" t="s">
        <v>219</v>
      </c>
      <c r="H10" s="113" t="s">
        <v>36</v>
      </c>
      <c r="I10" s="113" t="s">
        <v>37</v>
      </c>
      <c r="J10" s="112">
        <v>-1</v>
      </c>
      <c r="K10" s="112">
        <v>-2</v>
      </c>
      <c r="L10" s="139">
        <f t="shared" ref="L10:M15" si="0">IF(ISNUMBER(C10),IF(C10+J10&gt;1,C10+J10,1),"")</f>
        <v>1</v>
      </c>
      <c r="M10" s="139">
        <f t="shared" si="0"/>
        <v>1</v>
      </c>
      <c r="N10" s="118">
        <f>L10*M10</f>
        <v>1</v>
      </c>
      <c r="O10" s="115"/>
      <c r="P10" s="115"/>
      <c r="Q10" s="115"/>
      <c r="R10" s="112"/>
      <c r="S10" s="112"/>
      <c r="T10" s="139">
        <f>IF(ISNUMBER($L10),IF($L10+R10&gt;1,$L10+R10,1),"")</f>
        <v>1</v>
      </c>
      <c r="U10" s="139">
        <f>IF(ISNUMBER($M10),IF($M10+S10&gt;1,$M10+S10,1),"")</f>
        <v>1</v>
      </c>
      <c r="V10" s="118">
        <f>T10*U10</f>
        <v>1</v>
      </c>
    </row>
    <row r="11" spans="1:22" ht="96" customHeight="1" x14ac:dyDescent="0.2">
      <c r="A11" s="136" t="s">
        <v>613</v>
      </c>
      <c r="B11" s="65" t="s">
        <v>139</v>
      </c>
      <c r="C11" s="112">
        <v>2</v>
      </c>
      <c r="D11" s="112">
        <v>3</v>
      </c>
      <c r="E11" s="118">
        <f t="shared" ref="E11:E15" si="1">C11*D11</f>
        <v>6</v>
      </c>
      <c r="F11" s="136" t="s">
        <v>619</v>
      </c>
      <c r="G11" s="82" t="s">
        <v>220</v>
      </c>
      <c r="H11" s="113" t="s">
        <v>36</v>
      </c>
      <c r="I11" s="113" t="s">
        <v>37</v>
      </c>
      <c r="J11" s="112">
        <v>-1</v>
      </c>
      <c r="K11" s="112">
        <v>-2</v>
      </c>
      <c r="L11" s="139">
        <f t="shared" si="0"/>
        <v>1</v>
      </c>
      <c r="M11" s="139">
        <f t="shared" si="0"/>
        <v>1</v>
      </c>
      <c r="N11" s="118">
        <f t="shared" ref="N11:N15" si="2">L11*M11</f>
        <v>1</v>
      </c>
      <c r="O11" s="115"/>
      <c r="P11" s="115"/>
      <c r="Q11" s="115"/>
      <c r="R11" s="112"/>
      <c r="S11" s="112"/>
      <c r="T11" s="139">
        <f t="shared" ref="T11:T15" si="3">IF(ISNUMBER($L11),IF($L11+R11&gt;1,$L11+R11,1),"")</f>
        <v>1</v>
      </c>
      <c r="U11" s="139">
        <f t="shared" ref="U11:U15" si="4">IF(ISNUMBER($M11),IF($M11+S11&gt;1,$M11+S11,1),"")</f>
        <v>1</v>
      </c>
      <c r="V11" s="118">
        <f t="shared" ref="V11:V15" si="5">T11*U11</f>
        <v>1</v>
      </c>
    </row>
    <row r="12" spans="1:22" ht="96" x14ac:dyDescent="0.2">
      <c r="A12" s="136" t="s">
        <v>614</v>
      </c>
      <c r="B12" s="65" t="s">
        <v>140</v>
      </c>
      <c r="C12" s="112">
        <v>2</v>
      </c>
      <c r="D12" s="112">
        <v>2</v>
      </c>
      <c r="E12" s="118">
        <f t="shared" si="1"/>
        <v>4</v>
      </c>
      <c r="F12" s="136" t="s">
        <v>620</v>
      </c>
      <c r="G12" s="82" t="s">
        <v>221</v>
      </c>
      <c r="H12" s="113" t="s">
        <v>36</v>
      </c>
      <c r="I12" s="113" t="s">
        <v>37</v>
      </c>
      <c r="J12" s="112">
        <v>-1</v>
      </c>
      <c r="K12" s="112">
        <v>-1</v>
      </c>
      <c r="L12" s="139">
        <f t="shared" si="0"/>
        <v>1</v>
      </c>
      <c r="M12" s="139">
        <f t="shared" si="0"/>
        <v>1</v>
      </c>
      <c r="N12" s="118">
        <f t="shared" si="2"/>
        <v>1</v>
      </c>
      <c r="O12" s="115"/>
      <c r="P12" s="115"/>
      <c r="Q12" s="115"/>
      <c r="R12" s="112"/>
      <c r="S12" s="112"/>
      <c r="T12" s="139">
        <f t="shared" si="3"/>
        <v>1</v>
      </c>
      <c r="U12" s="139">
        <f t="shared" si="4"/>
        <v>1</v>
      </c>
      <c r="V12" s="118">
        <f t="shared" si="5"/>
        <v>1</v>
      </c>
    </row>
    <row r="13" spans="1:22" ht="48" x14ac:dyDescent="0.2">
      <c r="A13" s="136" t="s">
        <v>615</v>
      </c>
      <c r="B13" s="65" t="s">
        <v>141</v>
      </c>
      <c r="C13" s="112">
        <v>2</v>
      </c>
      <c r="D13" s="112">
        <v>2</v>
      </c>
      <c r="E13" s="118">
        <f t="shared" si="1"/>
        <v>4</v>
      </c>
      <c r="F13" s="136" t="s">
        <v>621</v>
      </c>
      <c r="G13" s="82" t="s">
        <v>222</v>
      </c>
      <c r="H13" s="113" t="s">
        <v>36</v>
      </c>
      <c r="I13" s="113" t="s">
        <v>37</v>
      </c>
      <c r="J13" s="112">
        <v>-1</v>
      </c>
      <c r="K13" s="112">
        <v>-1</v>
      </c>
      <c r="L13" s="139">
        <f t="shared" si="0"/>
        <v>1</v>
      </c>
      <c r="M13" s="139">
        <f t="shared" si="0"/>
        <v>1</v>
      </c>
      <c r="N13" s="118">
        <f t="shared" si="2"/>
        <v>1</v>
      </c>
      <c r="O13" s="115"/>
      <c r="P13" s="115"/>
      <c r="Q13" s="115"/>
      <c r="R13" s="112"/>
      <c r="S13" s="112"/>
      <c r="T13" s="139">
        <f t="shared" si="3"/>
        <v>1</v>
      </c>
      <c r="U13" s="139">
        <f t="shared" si="4"/>
        <v>1</v>
      </c>
      <c r="V13" s="118">
        <f t="shared" si="5"/>
        <v>1</v>
      </c>
    </row>
    <row r="14" spans="1:22" ht="48" x14ac:dyDescent="0.2">
      <c r="A14" s="136" t="s">
        <v>616</v>
      </c>
      <c r="B14" s="65" t="s">
        <v>142</v>
      </c>
      <c r="C14" s="112">
        <v>2</v>
      </c>
      <c r="D14" s="112">
        <v>2</v>
      </c>
      <c r="E14" s="118">
        <f t="shared" si="1"/>
        <v>4</v>
      </c>
      <c r="F14" s="136" t="s">
        <v>622</v>
      </c>
      <c r="G14" s="82" t="s">
        <v>182</v>
      </c>
      <c r="H14" s="113" t="s">
        <v>36</v>
      </c>
      <c r="I14" s="113" t="s">
        <v>37</v>
      </c>
      <c r="J14" s="112">
        <v>-1</v>
      </c>
      <c r="K14" s="112">
        <v>-1</v>
      </c>
      <c r="L14" s="139">
        <f t="shared" si="0"/>
        <v>1</v>
      </c>
      <c r="M14" s="139">
        <f t="shared" si="0"/>
        <v>1</v>
      </c>
      <c r="N14" s="118">
        <f t="shared" si="2"/>
        <v>1</v>
      </c>
      <c r="O14" s="115"/>
      <c r="P14" s="115"/>
      <c r="Q14" s="115"/>
      <c r="R14" s="112"/>
      <c r="S14" s="112"/>
      <c r="T14" s="139">
        <f t="shared" si="3"/>
        <v>1</v>
      </c>
      <c r="U14" s="139">
        <f t="shared" si="4"/>
        <v>1</v>
      </c>
      <c r="V14" s="118">
        <f t="shared" si="5"/>
        <v>1</v>
      </c>
    </row>
    <row r="15" spans="1:22" ht="72" customHeight="1" x14ac:dyDescent="0.2">
      <c r="A15" s="113" t="s">
        <v>617</v>
      </c>
      <c r="B15" s="114" t="s">
        <v>335</v>
      </c>
      <c r="C15" s="113"/>
      <c r="D15" s="113"/>
      <c r="E15" s="118">
        <f t="shared" si="1"/>
        <v>0</v>
      </c>
      <c r="F15" s="113" t="s">
        <v>623</v>
      </c>
      <c r="G15" s="114" t="s">
        <v>77</v>
      </c>
      <c r="H15" s="113"/>
      <c r="I15" s="113"/>
      <c r="J15" s="113"/>
      <c r="K15" s="113"/>
      <c r="L15" s="139" t="str">
        <f t="shared" si="0"/>
        <v/>
      </c>
      <c r="M15" s="139" t="str">
        <f t="shared" si="0"/>
        <v/>
      </c>
      <c r="N15" s="118" t="e">
        <f t="shared" si="2"/>
        <v>#VALUE!</v>
      </c>
      <c r="O15" s="114" t="s">
        <v>77</v>
      </c>
      <c r="P15" s="116"/>
      <c r="Q15" s="116"/>
      <c r="R15" s="113"/>
      <c r="S15" s="113"/>
      <c r="T15" s="139" t="str">
        <f t="shared" si="3"/>
        <v/>
      </c>
      <c r="U15" s="139" t="str">
        <f t="shared" si="4"/>
        <v/>
      </c>
      <c r="V15" s="118" t="e">
        <f t="shared" si="5"/>
        <v>#VALUE!</v>
      </c>
    </row>
    <row r="16" spans="1:22" ht="48" customHeight="1" x14ac:dyDescent="0.2">
      <c r="D16" s="124" t="s">
        <v>208</v>
      </c>
      <c r="E16" s="117">
        <f>ROUND(SUM(E10:E15)/COUNT(C10:C15),2)</f>
        <v>4.8</v>
      </c>
      <c r="M16" s="124" t="s">
        <v>209</v>
      </c>
      <c r="N16" s="117">
        <f>ROUND(SUMIF(N10:N15,"&gt;0",N10:N15)/COUNT(N10:N15),2)</f>
        <v>1</v>
      </c>
      <c r="U16" s="124" t="s">
        <v>210</v>
      </c>
      <c r="V16" s="117">
        <f>ROUND(SUMIF(V10:V15,"&gt;0",V10:V15)/COUNT(V10:V15),2)</f>
        <v>1</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209" priority="24" operator="between">
      <formula>8</formula>
      <formula>16</formula>
    </cfRule>
    <cfRule type="cellIs" dxfId="208" priority="25" operator="between">
      <formula>4</formula>
      <formula>7.99</formula>
    </cfRule>
    <cfRule type="cellIs" dxfId="207" priority="26" operator="between">
      <formula>1</formula>
      <formula>3.99</formula>
    </cfRule>
  </conditionalFormatting>
  <conditionalFormatting sqref="F10:F14">
    <cfRule type="cellIs" dxfId="206" priority="21" operator="between">
      <formula>11</formula>
      <formula>25</formula>
    </cfRule>
    <cfRule type="cellIs" dxfId="205" priority="22" operator="between">
      <formula>6</formula>
      <formula>10</formula>
    </cfRule>
    <cfRule type="cellIs" dxfId="204" priority="23" operator="between">
      <formula>0</formula>
      <formula>5</formula>
    </cfRule>
  </conditionalFormatting>
  <conditionalFormatting sqref="H10:H15">
    <cfRule type="containsText" dxfId="203" priority="19" operator="containsText" text="Sí">
      <formula>NOT(ISERROR(SEARCH("Sí",H10)))</formula>
    </cfRule>
    <cfRule type="containsText" dxfId="202" priority="20" operator="containsText" text="No">
      <formula>NOT(ISERROR(SEARCH("No",H10)))</formula>
    </cfRule>
  </conditionalFormatting>
  <conditionalFormatting sqref="I10:I15">
    <cfRule type="containsText" dxfId="201" priority="16" operator="containsText" text="Bajo">
      <formula>NOT(ISERROR(SEARCH("Bajo",I10)))</formula>
    </cfRule>
    <cfRule type="containsText" dxfId="200" priority="17" operator="containsText" text="Medio">
      <formula>NOT(ISERROR(SEARCH("Medio",I10)))</formula>
    </cfRule>
    <cfRule type="containsText" dxfId="199" priority="18" operator="containsText" text="Alto">
      <formula>NOT(ISERROR(SEARCH("Alto",I10)))</formula>
    </cfRule>
  </conditionalFormatting>
  <conditionalFormatting sqref="E16">
    <cfRule type="cellIs" dxfId="198" priority="13" operator="between">
      <formula>8</formula>
      <formula>16</formula>
    </cfRule>
    <cfRule type="cellIs" dxfId="197" priority="14" operator="between">
      <formula>4</formula>
      <formula>7.99</formula>
    </cfRule>
    <cfRule type="cellIs" dxfId="196" priority="15" operator="between">
      <formula>1</formula>
      <formula>3.99</formula>
    </cfRule>
  </conditionalFormatting>
  <conditionalFormatting sqref="N10:N15">
    <cfRule type="cellIs" dxfId="195" priority="10" operator="between">
      <formula>8</formula>
      <formula>16</formula>
    </cfRule>
    <cfRule type="cellIs" dxfId="194" priority="11" operator="between">
      <formula>4</formula>
      <formula>7.99</formula>
    </cfRule>
    <cfRule type="cellIs" dxfId="193" priority="12" operator="between">
      <formula>1</formula>
      <formula>3.99</formula>
    </cfRule>
  </conditionalFormatting>
  <conditionalFormatting sqref="N16">
    <cfRule type="cellIs" dxfId="192" priority="7" operator="between">
      <formula>8</formula>
      <formula>16</formula>
    </cfRule>
    <cfRule type="cellIs" dxfId="191" priority="8" operator="between">
      <formula>4</formula>
      <formula>7.99</formula>
    </cfRule>
    <cfRule type="cellIs" dxfId="190" priority="9" operator="between">
      <formula>1</formula>
      <formula>3.99</formula>
    </cfRule>
  </conditionalFormatting>
  <conditionalFormatting sqref="V10:V15">
    <cfRule type="cellIs" dxfId="189" priority="4" operator="between">
      <formula>8</formula>
      <formula>16</formula>
    </cfRule>
    <cfRule type="cellIs" dxfId="188" priority="5" operator="between">
      <formula>4</formula>
      <formula>7.99</formula>
    </cfRule>
    <cfRule type="cellIs" dxfId="187" priority="6" operator="between">
      <formula>1</formula>
      <formula>3.99</formula>
    </cfRule>
  </conditionalFormatting>
  <conditionalFormatting sqref="V16">
    <cfRule type="cellIs" dxfId="186" priority="1" operator="between">
      <formula>8</formula>
      <formula>16</formula>
    </cfRule>
    <cfRule type="cellIs" dxfId="185" priority="2" operator="between">
      <formula>4</formula>
      <formula>7.99</formula>
    </cfRule>
    <cfRule type="cellIs" dxfId="184"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1"/>
  <sheetViews>
    <sheetView topLeftCell="A7"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7" t="s">
        <v>30</v>
      </c>
      <c r="H4" s="109" t="s">
        <v>38</v>
      </c>
      <c r="I4" s="123" t="s">
        <v>58</v>
      </c>
      <c r="J4" s="24"/>
      <c r="K4" s="24"/>
      <c r="L4" s="38" t="s">
        <v>39</v>
      </c>
      <c r="M4" s="38" t="s">
        <v>40</v>
      </c>
      <c r="N4" s="24"/>
      <c r="O4" s="24"/>
    </row>
    <row r="5" spans="1:22" s="41" customFormat="1" ht="54" customHeight="1" thickBot="1" x14ac:dyDescent="0.25">
      <c r="A5" s="103"/>
      <c r="B5" s="104"/>
      <c r="C5" s="230" t="str">
        <f>'4. Medios Propios (MP)'!A11</f>
        <v>MP.R6</v>
      </c>
      <c r="D5" s="231"/>
      <c r="E5" s="232" t="str">
        <f>'4. Medios Propios (MP)'!B11</f>
        <v>Incumpliento total o parcial de las prestaciones objeto del encargo</v>
      </c>
      <c r="F5" s="233"/>
      <c r="G5" s="138" t="str">
        <f>'4. Medios Propios (MP)'!C11</f>
        <v>Los productos o servicios no se han entregado en su totalidad, y/o no tienen la calidad esperada, presentan retrasos injustificados y/o no cubren la necesidad administrativa prevista</v>
      </c>
      <c r="H5" s="39">
        <f>'4. Medios Propios (MP)'!D11</f>
        <v>0</v>
      </c>
      <c r="I5" s="52">
        <f>'4. Medios Propios (MP)'!E11</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84" x14ac:dyDescent="0.2">
      <c r="A10" s="136" t="s">
        <v>624</v>
      </c>
      <c r="B10" s="78" t="s">
        <v>143</v>
      </c>
      <c r="C10" s="112">
        <v>2</v>
      </c>
      <c r="D10" s="112">
        <v>2</v>
      </c>
      <c r="E10" s="118">
        <f>C10*D10</f>
        <v>4</v>
      </c>
      <c r="F10" s="136" t="s">
        <v>629</v>
      </c>
      <c r="G10" s="76" t="s">
        <v>99</v>
      </c>
      <c r="H10" s="113" t="s">
        <v>36</v>
      </c>
      <c r="I10" s="113" t="s">
        <v>37</v>
      </c>
      <c r="J10" s="112">
        <v>-1</v>
      </c>
      <c r="K10" s="112">
        <v>-1</v>
      </c>
      <c r="L10" s="139">
        <f t="shared" ref="L10:M14" si="0">IF(ISNUMBER(C10),IF(C10+J10&gt;1,C10+J10,1),"")</f>
        <v>1</v>
      </c>
      <c r="M10" s="139">
        <f t="shared" si="0"/>
        <v>1</v>
      </c>
      <c r="N10" s="118">
        <f>L10*M10</f>
        <v>1</v>
      </c>
      <c r="O10" s="115"/>
      <c r="P10" s="115"/>
      <c r="Q10" s="115"/>
      <c r="R10" s="112"/>
      <c r="S10" s="112"/>
      <c r="T10" s="139">
        <f>IF(ISNUMBER($L10),IF($L10+R10&gt;1,$L10+R10,1),"")</f>
        <v>1</v>
      </c>
      <c r="U10" s="139">
        <f>IF(ISNUMBER($M10),IF($M10+S10&gt;1,$M10+S10,1),"")</f>
        <v>1</v>
      </c>
      <c r="V10" s="118">
        <f>T10*U10</f>
        <v>1</v>
      </c>
    </row>
    <row r="11" spans="1:22" ht="48" x14ac:dyDescent="0.2">
      <c r="A11" s="136" t="s">
        <v>625</v>
      </c>
      <c r="B11" s="77" t="s">
        <v>144</v>
      </c>
      <c r="C11" s="112">
        <v>2</v>
      </c>
      <c r="D11" s="112">
        <v>2</v>
      </c>
      <c r="E11" s="118">
        <f t="shared" ref="E11:E14" si="1">C11*D11</f>
        <v>4</v>
      </c>
      <c r="F11" s="136" t="s">
        <v>630</v>
      </c>
      <c r="G11" s="80" t="s">
        <v>100</v>
      </c>
      <c r="H11" s="113" t="s">
        <v>36</v>
      </c>
      <c r="I11" s="113" t="s">
        <v>37</v>
      </c>
      <c r="J11" s="112">
        <v>-1</v>
      </c>
      <c r="K11" s="112">
        <v>-1</v>
      </c>
      <c r="L11" s="139">
        <f t="shared" si="0"/>
        <v>1</v>
      </c>
      <c r="M11" s="139">
        <f t="shared" si="0"/>
        <v>1</v>
      </c>
      <c r="N11" s="118">
        <f t="shared" ref="N11:N14" si="2">L11*M11</f>
        <v>1</v>
      </c>
      <c r="O11" s="115"/>
      <c r="P11" s="115"/>
      <c r="Q11" s="115"/>
      <c r="R11" s="112"/>
      <c r="S11" s="112"/>
      <c r="T11" s="139">
        <f t="shared" ref="T11:T14" si="3">IF(ISNUMBER($L11),IF($L11+R11&gt;1,$L11+R11,1),"")</f>
        <v>1</v>
      </c>
      <c r="U11" s="139">
        <f t="shared" ref="U11:U14" si="4">IF(ISNUMBER($M11),IF($M11+S11&gt;1,$M11+S11,1),"")</f>
        <v>1</v>
      </c>
      <c r="V11" s="118">
        <f t="shared" ref="V11:V14" si="5">T11*U11</f>
        <v>1</v>
      </c>
    </row>
    <row r="12" spans="1:22" ht="48" x14ac:dyDescent="0.2">
      <c r="A12" s="136" t="s">
        <v>626</v>
      </c>
      <c r="B12" s="77" t="s">
        <v>145</v>
      </c>
      <c r="C12" s="112">
        <v>2</v>
      </c>
      <c r="D12" s="112">
        <v>2</v>
      </c>
      <c r="E12" s="118">
        <f t="shared" si="1"/>
        <v>4</v>
      </c>
      <c r="F12" s="136" t="s">
        <v>631</v>
      </c>
      <c r="G12" s="80" t="s">
        <v>101</v>
      </c>
      <c r="H12" s="113" t="s">
        <v>36</v>
      </c>
      <c r="I12" s="113" t="s">
        <v>37</v>
      </c>
      <c r="J12" s="112">
        <v>-1</v>
      </c>
      <c r="K12" s="112">
        <v>-1</v>
      </c>
      <c r="L12" s="139">
        <f t="shared" si="0"/>
        <v>1</v>
      </c>
      <c r="M12" s="139">
        <f t="shared" si="0"/>
        <v>1</v>
      </c>
      <c r="N12" s="118">
        <f t="shared" si="2"/>
        <v>1</v>
      </c>
      <c r="O12" s="115"/>
      <c r="P12" s="115"/>
      <c r="Q12" s="115"/>
      <c r="R12" s="112"/>
      <c r="S12" s="112"/>
      <c r="T12" s="139">
        <f t="shared" si="3"/>
        <v>1</v>
      </c>
      <c r="U12" s="139">
        <f t="shared" si="4"/>
        <v>1</v>
      </c>
      <c r="V12" s="118">
        <f t="shared" si="5"/>
        <v>1</v>
      </c>
    </row>
    <row r="13" spans="1:22" ht="84" x14ac:dyDescent="0.2">
      <c r="A13" s="136" t="s">
        <v>627</v>
      </c>
      <c r="B13" s="79" t="s">
        <v>146</v>
      </c>
      <c r="C13" s="112">
        <v>2</v>
      </c>
      <c r="D13" s="112">
        <v>2</v>
      </c>
      <c r="E13" s="118">
        <f t="shared" si="1"/>
        <v>4</v>
      </c>
      <c r="F13" s="136" t="s">
        <v>632</v>
      </c>
      <c r="G13" s="80" t="s">
        <v>102</v>
      </c>
      <c r="H13" s="113" t="s">
        <v>36</v>
      </c>
      <c r="I13" s="113" t="s">
        <v>37</v>
      </c>
      <c r="J13" s="112">
        <v>-1</v>
      </c>
      <c r="K13" s="112">
        <v>-1</v>
      </c>
      <c r="L13" s="139">
        <f t="shared" si="0"/>
        <v>1</v>
      </c>
      <c r="M13" s="139">
        <f t="shared" si="0"/>
        <v>1</v>
      </c>
      <c r="N13" s="118">
        <f t="shared" si="2"/>
        <v>1</v>
      </c>
      <c r="O13" s="115"/>
      <c r="P13" s="115"/>
      <c r="Q13" s="115"/>
      <c r="R13" s="112"/>
      <c r="S13" s="112"/>
      <c r="T13" s="139">
        <f t="shared" si="3"/>
        <v>1</v>
      </c>
      <c r="U13" s="139">
        <f t="shared" si="4"/>
        <v>1</v>
      </c>
      <c r="V13" s="118">
        <f t="shared" si="5"/>
        <v>1</v>
      </c>
    </row>
    <row r="14" spans="1:22" ht="72" customHeight="1" x14ac:dyDescent="0.2">
      <c r="A14" s="113" t="s">
        <v>628</v>
      </c>
      <c r="B14" s="114" t="s">
        <v>335</v>
      </c>
      <c r="C14" s="113"/>
      <c r="D14" s="113"/>
      <c r="E14" s="118">
        <f t="shared" si="1"/>
        <v>0</v>
      </c>
      <c r="F14" s="113" t="s">
        <v>633</v>
      </c>
      <c r="G14" s="114" t="s">
        <v>77</v>
      </c>
      <c r="H14" s="113"/>
      <c r="I14" s="113"/>
      <c r="J14" s="113"/>
      <c r="K14" s="113"/>
      <c r="L14" s="139" t="str">
        <f t="shared" si="0"/>
        <v/>
      </c>
      <c r="M14" s="139" t="str">
        <f t="shared" si="0"/>
        <v/>
      </c>
      <c r="N14" s="118" t="e">
        <f t="shared" si="2"/>
        <v>#VALUE!</v>
      </c>
      <c r="O14" s="114" t="s">
        <v>77</v>
      </c>
      <c r="P14" s="116"/>
      <c r="Q14" s="116"/>
      <c r="R14" s="113"/>
      <c r="S14" s="113"/>
      <c r="T14" s="139" t="str">
        <f t="shared" si="3"/>
        <v/>
      </c>
      <c r="U14" s="139" t="str">
        <f t="shared" si="4"/>
        <v/>
      </c>
      <c r="V14" s="118" t="e">
        <f t="shared" si="5"/>
        <v>#VALUE!</v>
      </c>
    </row>
    <row r="15" spans="1:22" ht="48" customHeight="1" x14ac:dyDescent="0.2">
      <c r="D15" s="124" t="s">
        <v>208</v>
      </c>
      <c r="E15" s="117">
        <f>ROUND(SUM(E10:E14)/COUNT(C10:C14),2)</f>
        <v>4</v>
      </c>
      <c r="M15" s="124" t="s">
        <v>209</v>
      </c>
      <c r="N15" s="117">
        <f>ROUND(SUMIF(N10:N14,"&gt;0",N10:N14)/COUNT(N10:N14),2)</f>
        <v>1</v>
      </c>
      <c r="U15" s="124" t="s">
        <v>210</v>
      </c>
      <c r="V15" s="117">
        <f>ROUND(SUMIF(V10:V14,"&gt;0",V10:V14)/COUNT(V10:V14),2)</f>
        <v>1</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183" priority="24" operator="between">
      <formula>8</formula>
      <formula>16</formula>
    </cfRule>
    <cfRule type="cellIs" dxfId="182" priority="25" operator="between">
      <formula>4</formula>
      <formula>7.99</formula>
    </cfRule>
    <cfRule type="cellIs" dxfId="181" priority="26" operator="between">
      <formula>1</formula>
      <formula>3.99</formula>
    </cfRule>
  </conditionalFormatting>
  <conditionalFormatting sqref="F10:F13">
    <cfRule type="cellIs" dxfId="180" priority="21" operator="between">
      <formula>11</formula>
      <formula>25</formula>
    </cfRule>
    <cfRule type="cellIs" dxfId="179" priority="22" operator="between">
      <formula>6</formula>
      <formula>10</formula>
    </cfRule>
    <cfRule type="cellIs" dxfId="178" priority="23" operator="between">
      <formula>0</formula>
      <formula>5</formula>
    </cfRule>
  </conditionalFormatting>
  <conditionalFormatting sqref="H10:H14">
    <cfRule type="containsText" dxfId="177" priority="19" operator="containsText" text="Sí">
      <formula>NOT(ISERROR(SEARCH("Sí",H10)))</formula>
    </cfRule>
    <cfRule type="containsText" dxfId="176" priority="20" operator="containsText" text="No">
      <formula>NOT(ISERROR(SEARCH("No",H10)))</formula>
    </cfRule>
  </conditionalFormatting>
  <conditionalFormatting sqref="I10:I14">
    <cfRule type="containsText" dxfId="175" priority="16" operator="containsText" text="Bajo">
      <formula>NOT(ISERROR(SEARCH("Bajo",I10)))</formula>
    </cfRule>
    <cfRule type="containsText" dxfId="174" priority="17" operator="containsText" text="Medio">
      <formula>NOT(ISERROR(SEARCH("Medio",I10)))</formula>
    </cfRule>
    <cfRule type="containsText" dxfId="173" priority="18" operator="containsText" text="Alto">
      <formula>NOT(ISERROR(SEARCH("Alto",I10)))</formula>
    </cfRule>
  </conditionalFormatting>
  <conditionalFormatting sqref="E15">
    <cfRule type="cellIs" dxfId="172" priority="13" operator="between">
      <formula>8</formula>
      <formula>16</formula>
    </cfRule>
    <cfRule type="cellIs" dxfId="171" priority="14" operator="between">
      <formula>4</formula>
      <formula>7.99</formula>
    </cfRule>
    <cfRule type="cellIs" dxfId="170" priority="15" operator="between">
      <formula>1</formula>
      <formula>3.99</formula>
    </cfRule>
  </conditionalFormatting>
  <conditionalFormatting sqref="N15">
    <cfRule type="cellIs" dxfId="169" priority="7" operator="between">
      <formula>8</formula>
      <formula>16</formula>
    </cfRule>
    <cfRule type="cellIs" dxfId="168" priority="8" operator="between">
      <formula>4</formula>
      <formula>7.99</formula>
    </cfRule>
    <cfRule type="cellIs" dxfId="167" priority="9" operator="between">
      <formula>1</formula>
      <formula>3.99</formula>
    </cfRule>
  </conditionalFormatting>
  <conditionalFormatting sqref="V15">
    <cfRule type="cellIs" dxfId="166" priority="1" operator="between">
      <formula>8</formula>
      <formula>16</formula>
    </cfRule>
    <cfRule type="cellIs" dxfId="165" priority="2" operator="between">
      <formula>4</formula>
      <formula>7.99</formula>
    </cfRule>
    <cfRule type="cellIs" dxfId="164"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topLeftCell="A13"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7" t="s">
        <v>30</v>
      </c>
      <c r="H4" s="109" t="s">
        <v>38</v>
      </c>
      <c r="I4" s="123" t="s">
        <v>58</v>
      </c>
      <c r="J4" s="24"/>
      <c r="K4" s="24"/>
      <c r="L4" s="38" t="s">
        <v>39</v>
      </c>
      <c r="M4" s="38" t="s">
        <v>40</v>
      </c>
      <c r="N4" s="24"/>
      <c r="O4" s="24"/>
    </row>
    <row r="5" spans="1:22" s="41" customFormat="1" ht="54" customHeight="1" thickBot="1" x14ac:dyDescent="0.25">
      <c r="A5" s="103"/>
      <c r="B5" s="104"/>
      <c r="C5" s="230" t="str">
        <f>'4. Medios Propios (MP)'!A12</f>
        <v>MP.R7</v>
      </c>
      <c r="D5" s="231"/>
      <c r="E5" s="232" t="str">
        <f>'4. Medios Propios (MP)'!B12</f>
        <v xml:space="preserve">Incumplimiento de las obligaciones de información, comunicación y publicidad </v>
      </c>
      <c r="F5" s="233"/>
      <c r="G5" s="138" t="str">
        <f>'4. Medios Propios (MP)'!C12</f>
        <v>No se cumple lo estipulado en la normativa nacional o europea respecto a las obligaciones de información y publicidad.</v>
      </c>
      <c r="H5" s="39">
        <f>'4. Medios Propios (MP)'!D12</f>
        <v>0</v>
      </c>
      <c r="I5" s="52">
        <f>'4. Medios Propios (MP)'!E12</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72" x14ac:dyDescent="0.2">
      <c r="A10" s="136" t="s">
        <v>634</v>
      </c>
      <c r="B10" s="77" t="s">
        <v>103</v>
      </c>
      <c r="C10" s="112">
        <v>2</v>
      </c>
      <c r="D10" s="112">
        <v>2</v>
      </c>
      <c r="E10" s="118">
        <f>C10*D10</f>
        <v>4</v>
      </c>
      <c r="F10" s="136" t="s">
        <v>638</v>
      </c>
      <c r="G10" s="80" t="s">
        <v>259</v>
      </c>
      <c r="H10" s="113" t="s">
        <v>36</v>
      </c>
      <c r="I10" s="113" t="s">
        <v>37</v>
      </c>
      <c r="J10" s="112">
        <v>-1</v>
      </c>
      <c r="K10" s="112">
        <v>-1</v>
      </c>
      <c r="L10" s="139">
        <f t="shared" ref="L10:M13" si="0">IF(ISNUMBER(C10),IF(C10+J10&gt;1,C10+J10,1),"")</f>
        <v>1</v>
      </c>
      <c r="M10" s="139">
        <f t="shared" si="0"/>
        <v>1</v>
      </c>
      <c r="N10" s="118">
        <f>L10*M10</f>
        <v>1</v>
      </c>
      <c r="O10" s="115"/>
      <c r="P10" s="115"/>
      <c r="Q10" s="115"/>
      <c r="R10" s="112"/>
      <c r="S10" s="112"/>
      <c r="T10" s="139">
        <f>IF(ISNUMBER($L10),IF($L10+R10&gt;1,$L10+R10,1),"")</f>
        <v>1</v>
      </c>
      <c r="U10" s="139">
        <f>IF(ISNUMBER($M10),IF($M10+S10&gt;1,$M10+S10,1),"")</f>
        <v>1</v>
      </c>
      <c r="V10" s="118">
        <f>T10*U10</f>
        <v>1</v>
      </c>
    </row>
    <row r="11" spans="1:22" ht="252" x14ac:dyDescent="0.2">
      <c r="A11" s="136" t="s">
        <v>635</v>
      </c>
      <c r="B11" s="83" t="s">
        <v>164</v>
      </c>
      <c r="C11" s="112">
        <v>2</v>
      </c>
      <c r="D11" s="112">
        <v>2</v>
      </c>
      <c r="E11" s="118">
        <f t="shared" ref="E11:E13" si="1">C11*D11</f>
        <v>4</v>
      </c>
      <c r="F11" s="136" t="s">
        <v>639</v>
      </c>
      <c r="G11" s="82" t="s">
        <v>260</v>
      </c>
      <c r="H11" s="113" t="s">
        <v>36</v>
      </c>
      <c r="I11" s="113" t="s">
        <v>37</v>
      </c>
      <c r="J11" s="112">
        <v>-1</v>
      </c>
      <c r="K11" s="112">
        <v>-1</v>
      </c>
      <c r="L11" s="139">
        <f t="shared" si="0"/>
        <v>1</v>
      </c>
      <c r="M11" s="139">
        <f t="shared" si="0"/>
        <v>1</v>
      </c>
      <c r="N11" s="118">
        <f t="shared" ref="N11:N13" si="2">L11*M11</f>
        <v>1</v>
      </c>
      <c r="O11" s="115"/>
      <c r="P11" s="115"/>
      <c r="Q11" s="115"/>
      <c r="R11" s="112"/>
      <c r="S11" s="112"/>
      <c r="T11" s="139">
        <f t="shared" ref="T11:T13" si="3">IF(ISNUMBER($L11),IF($L11+R11&gt;1,$L11+R11,1),"")</f>
        <v>1</v>
      </c>
      <c r="U11" s="139">
        <f t="shared" ref="U11:U13" si="4">IF(ISNUMBER($M11),IF($M11+S11&gt;1,$M11+S11,1),"")</f>
        <v>1</v>
      </c>
      <c r="V11" s="118">
        <f t="shared" ref="V11:V13" si="5">T11*U11</f>
        <v>1</v>
      </c>
    </row>
    <row r="12" spans="1:22" ht="96" x14ac:dyDescent="0.2">
      <c r="A12" s="136" t="s">
        <v>636</v>
      </c>
      <c r="B12" s="49" t="s">
        <v>257</v>
      </c>
      <c r="C12" s="112">
        <v>2</v>
      </c>
      <c r="D12" s="112">
        <v>2</v>
      </c>
      <c r="E12" s="118">
        <f t="shared" si="1"/>
        <v>4</v>
      </c>
      <c r="F12" s="136" t="s">
        <v>640</v>
      </c>
      <c r="G12" s="50" t="s">
        <v>258</v>
      </c>
      <c r="H12" s="113" t="s">
        <v>36</v>
      </c>
      <c r="I12" s="113" t="s">
        <v>37</v>
      </c>
      <c r="J12" s="112">
        <v>-1</v>
      </c>
      <c r="K12" s="112">
        <v>-1</v>
      </c>
      <c r="L12" s="139">
        <f t="shared" si="0"/>
        <v>1</v>
      </c>
      <c r="M12" s="139">
        <f t="shared" si="0"/>
        <v>1</v>
      </c>
      <c r="N12" s="118">
        <f t="shared" si="2"/>
        <v>1</v>
      </c>
      <c r="O12" s="115"/>
      <c r="P12" s="115"/>
      <c r="Q12" s="115"/>
      <c r="R12" s="112"/>
      <c r="S12" s="112"/>
      <c r="T12" s="139">
        <f t="shared" si="3"/>
        <v>1</v>
      </c>
      <c r="U12" s="139">
        <f t="shared" si="4"/>
        <v>1</v>
      </c>
      <c r="V12" s="118">
        <f t="shared" si="5"/>
        <v>1</v>
      </c>
    </row>
    <row r="13" spans="1:22" ht="72" customHeight="1" x14ac:dyDescent="0.2">
      <c r="A13" s="113" t="s">
        <v>637</v>
      </c>
      <c r="B13" s="114" t="s">
        <v>335</v>
      </c>
      <c r="C13" s="113"/>
      <c r="D13" s="113"/>
      <c r="E13" s="118">
        <f t="shared" si="1"/>
        <v>0</v>
      </c>
      <c r="F13" s="113" t="s">
        <v>641</v>
      </c>
      <c r="G13" s="114" t="s">
        <v>77</v>
      </c>
      <c r="H13" s="113" t="s">
        <v>36</v>
      </c>
      <c r="I13" s="113"/>
      <c r="J13" s="113"/>
      <c r="K13" s="113"/>
      <c r="L13" s="139" t="str">
        <f t="shared" si="0"/>
        <v/>
      </c>
      <c r="M13" s="139" t="str">
        <f t="shared" si="0"/>
        <v/>
      </c>
      <c r="N13" s="118" t="e">
        <f t="shared" si="2"/>
        <v>#VALUE!</v>
      </c>
      <c r="O13" s="114" t="s">
        <v>77</v>
      </c>
      <c r="P13" s="116"/>
      <c r="Q13" s="116"/>
      <c r="R13" s="113"/>
      <c r="S13" s="113"/>
      <c r="T13" s="139" t="str">
        <f t="shared" si="3"/>
        <v/>
      </c>
      <c r="U13" s="139" t="str">
        <f t="shared" si="4"/>
        <v/>
      </c>
      <c r="V13" s="118" t="e">
        <f t="shared" si="5"/>
        <v>#VALUE!</v>
      </c>
    </row>
    <row r="14" spans="1:22" ht="48" customHeight="1" x14ac:dyDescent="0.2">
      <c r="D14" s="124" t="s">
        <v>208</v>
      </c>
      <c r="E14" s="117">
        <f>ROUND(SUM(E10:E13)/COUNT(C10:C13),2)</f>
        <v>4</v>
      </c>
      <c r="M14" s="124" t="s">
        <v>209</v>
      </c>
      <c r="N14" s="117">
        <f>ROUND(SUMIF(N10:N13,"&gt;0",N10:N13)/COUNT(N10:N13),2)</f>
        <v>1</v>
      </c>
      <c r="U14" s="124" t="s">
        <v>210</v>
      </c>
      <c r="V14" s="117">
        <f>ROUND(SUMIF(V10:V13,"&gt;0",V10:V13)/COUNT(V10:V13),2)</f>
        <v>1</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163" priority="24" operator="between">
      <formula>8</formula>
      <formula>16</formula>
    </cfRule>
    <cfRule type="cellIs" dxfId="162" priority="25" operator="between">
      <formula>4</formula>
      <formula>7.99</formula>
    </cfRule>
    <cfRule type="cellIs" dxfId="161" priority="26" operator="between">
      <formula>1</formula>
      <formula>3.99</formula>
    </cfRule>
  </conditionalFormatting>
  <conditionalFormatting sqref="F10:F12">
    <cfRule type="cellIs" dxfId="160" priority="21" operator="between">
      <formula>11</formula>
      <formula>25</formula>
    </cfRule>
    <cfRule type="cellIs" dxfId="159" priority="22" operator="between">
      <formula>6</formula>
      <formula>10</formula>
    </cfRule>
    <cfRule type="cellIs" dxfId="158" priority="23" operator="between">
      <formula>0</formula>
      <formula>5</formula>
    </cfRule>
  </conditionalFormatting>
  <conditionalFormatting sqref="H10:H13">
    <cfRule type="containsText" dxfId="157" priority="19" operator="containsText" text="Sí">
      <formula>NOT(ISERROR(SEARCH("Sí",H10)))</formula>
    </cfRule>
    <cfRule type="containsText" dxfId="156" priority="20" operator="containsText" text="No">
      <formula>NOT(ISERROR(SEARCH("No",H10)))</formula>
    </cfRule>
  </conditionalFormatting>
  <conditionalFormatting sqref="I10:I13">
    <cfRule type="containsText" dxfId="155" priority="16" operator="containsText" text="Bajo">
      <formula>NOT(ISERROR(SEARCH("Bajo",I10)))</formula>
    </cfRule>
    <cfRule type="containsText" dxfId="154" priority="17" operator="containsText" text="Medio">
      <formula>NOT(ISERROR(SEARCH("Medio",I10)))</formula>
    </cfRule>
    <cfRule type="containsText" dxfId="153" priority="18" operator="containsText" text="Alto">
      <formula>NOT(ISERROR(SEARCH("Alto",I10)))</formula>
    </cfRule>
  </conditionalFormatting>
  <conditionalFormatting sqref="E14">
    <cfRule type="cellIs" dxfId="152" priority="13" operator="between">
      <formula>8</formula>
      <formula>16</formula>
    </cfRule>
    <cfRule type="cellIs" dxfId="151" priority="14" operator="between">
      <formula>4</formula>
      <formula>7.99</formula>
    </cfRule>
    <cfRule type="cellIs" dxfId="150" priority="15" operator="between">
      <formula>1</formula>
      <formula>3.99</formula>
    </cfRule>
  </conditionalFormatting>
  <conditionalFormatting sqref="N14">
    <cfRule type="cellIs" dxfId="149" priority="7" operator="between">
      <formula>8</formula>
      <formula>16</formula>
    </cfRule>
    <cfRule type="cellIs" dxfId="148" priority="8" operator="between">
      <formula>4</formula>
      <formula>7.99</formula>
    </cfRule>
    <cfRule type="cellIs" dxfId="147" priority="9" operator="between">
      <formula>1</formula>
      <formula>3.99</formula>
    </cfRule>
  </conditionalFormatting>
  <conditionalFormatting sqref="V14">
    <cfRule type="cellIs" dxfId="146" priority="1" operator="between">
      <formula>8</formula>
      <formula>16</formula>
    </cfRule>
    <cfRule type="cellIs" dxfId="145" priority="2" operator="between">
      <formula>4</formula>
      <formula>7.99</formula>
    </cfRule>
    <cfRule type="cellIs" dxfId="144"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topLeftCell="C1" zoomScale="80" zoomScaleNormal="80" zoomScaleSheetLayoutView="100" workbookViewId="0">
      <selection activeCell="L10" sqref="L10"/>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22" t="s">
        <v>30</v>
      </c>
      <c r="H4" s="109" t="s">
        <v>38</v>
      </c>
      <c r="I4" s="123" t="s">
        <v>58</v>
      </c>
      <c r="J4" s="24"/>
      <c r="K4" s="24"/>
      <c r="L4" s="38" t="s">
        <v>39</v>
      </c>
      <c r="M4" s="38" t="s">
        <v>40</v>
      </c>
      <c r="N4" s="24"/>
      <c r="O4" s="24"/>
    </row>
    <row r="5" spans="1:22" s="41" customFormat="1" ht="54" customHeight="1" thickBot="1" x14ac:dyDescent="0.25">
      <c r="A5" s="103"/>
      <c r="B5" s="104"/>
      <c r="C5" s="216" t="str">
        <f>'1. Subvenciones (S)'!A8</f>
        <v>S.R2</v>
      </c>
      <c r="D5" s="217"/>
      <c r="E5" s="220" t="str">
        <f>'1. Subvenciones (S)'!B8</f>
        <v>Trato discriminatorio en la selección de solicitantes</v>
      </c>
      <c r="F5" s="221"/>
      <c r="G5" s="119" t="str">
        <f>'1. Subvenciones (S)'!C8</f>
        <v>No se garantiza un procedimiento objetivo de selección de participantes y se limita el acceso en términos de igualdad para todos los potenciales beneficiarios</v>
      </c>
      <c r="H5" s="39">
        <f>'1. Subvenciones (S)'!D8</f>
        <v>0</v>
      </c>
      <c r="I5" s="52">
        <f>'1. Subvenciones (S)'!E8</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204" x14ac:dyDescent="0.2">
      <c r="A10" s="121" t="s">
        <v>348</v>
      </c>
      <c r="B10" s="140" t="s">
        <v>272</v>
      </c>
      <c r="C10" s="112">
        <v>3</v>
      </c>
      <c r="D10" s="112">
        <v>2</v>
      </c>
      <c r="E10" s="118">
        <f>C10*D10</f>
        <v>6</v>
      </c>
      <c r="F10" s="121" t="s">
        <v>349</v>
      </c>
      <c r="G10" s="43" t="s">
        <v>293</v>
      </c>
      <c r="H10" s="113" t="s">
        <v>36</v>
      </c>
      <c r="I10" s="113" t="s">
        <v>37</v>
      </c>
      <c r="J10" s="112">
        <v>-2</v>
      </c>
      <c r="K10" s="112">
        <v>-1</v>
      </c>
      <c r="L10" s="120">
        <f t="shared" ref="L10:M11" si="0">IF(ISNUMBER(C10),IF(C10+J10&gt;1,C10+J10,1),"")</f>
        <v>1</v>
      </c>
      <c r="M10" s="120">
        <f t="shared" si="0"/>
        <v>1</v>
      </c>
      <c r="N10" s="118">
        <f>L10*M10</f>
        <v>1</v>
      </c>
      <c r="O10" s="115"/>
      <c r="P10" s="115"/>
      <c r="Q10" s="115"/>
      <c r="R10" s="112"/>
      <c r="S10" s="112"/>
      <c r="T10" s="120">
        <f>IF(ISNUMBER($L10),IF($L10+R10&gt;1,$L10+R10,1),"")</f>
        <v>1</v>
      </c>
      <c r="U10" s="120">
        <f>IF(ISNUMBER($M10),IF($M10+S10&gt;1,$M10+S10,1),"")</f>
        <v>1</v>
      </c>
      <c r="V10" s="118">
        <f>T10*U10</f>
        <v>1</v>
      </c>
    </row>
    <row r="11" spans="1:22" ht="72" customHeight="1" x14ac:dyDescent="0.2">
      <c r="A11" s="113" t="s">
        <v>351</v>
      </c>
      <c r="B11" s="114" t="s">
        <v>335</v>
      </c>
      <c r="C11" s="113"/>
      <c r="D11" s="113"/>
      <c r="E11" s="118">
        <f t="shared" ref="E11" si="1">C11*D11</f>
        <v>0</v>
      </c>
      <c r="F11" s="113" t="s">
        <v>350</v>
      </c>
      <c r="G11" s="114" t="s">
        <v>77</v>
      </c>
      <c r="H11" s="113"/>
      <c r="I11" s="113"/>
      <c r="J11" s="113"/>
      <c r="K11" s="113"/>
      <c r="L11" s="120" t="str">
        <f t="shared" si="0"/>
        <v/>
      </c>
      <c r="M11" s="120" t="str">
        <f t="shared" si="0"/>
        <v/>
      </c>
      <c r="N11" s="118" t="e">
        <f t="shared" ref="N11" si="2">L11*M11</f>
        <v>#VALUE!</v>
      </c>
      <c r="O11" s="114" t="s">
        <v>77</v>
      </c>
      <c r="P11" s="116"/>
      <c r="Q11" s="116"/>
      <c r="R11" s="113"/>
      <c r="S11" s="113"/>
      <c r="T11" s="120" t="str">
        <f t="shared" ref="T11" si="3">IF(ISNUMBER($L11),IF($L11+R11&gt;1,$L11+R11,1),"")</f>
        <v/>
      </c>
      <c r="U11" s="120" t="str">
        <f t="shared" ref="U11" si="4">IF(ISNUMBER($M11),IF($M11+S11&gt;1,$M11+S11,1),"")</f>
        <v/>
      </c>
      <c r="V11" s="118" t="e">
        <f t="shared" ref="V11" si="5">T11*U11</f>
        <v>#VALUE!</v>
      </c>
    </row>
    <row r="12" spans="1:22" ht="48" customHeight="1" x14ac:dyDescent="0.2">
      <c r="D12" s="124"/>
      <c r="E12" s="117">
        <f>ROUND(SUM(E10:E11)/COUNT(C10:C11),2)</f>
        <v>6</v>
      </c>
      <c r="M12" s="124" t="s">
        <v>209</v>
      </c>
      <c r="N12" s="117">
        <f>ROUND(SUMIF(N10:N11,"&gt;0",N10:N11)/COUNT(N10:N11),2)</f>
        <v>1</v>
      </c>
      <c r="U12" s="124" t="s">
        <v>210</v>
      </c>
      <c r="V12" s="117">
        <f>ROUND(SUMIF(V10:V11,"&gt;0",V10:V11)/COUNT(V10:V11),2)</f>
        <v>1</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022" priority="24" operator="between">
      <formula>8</formula>
      <formula>16</formula>
    </cfRule>
    <cfRule type="cellIs" dxfId="1021" priority="25" operator="between">
      <formula>4</formula>
      <formula>7.99</formula>
    </cfRule>
    <cfRule type="cellIs" dxfId="1020" priority="26" operator="between">
      <formula>1</formula>
      <formula>3.99</formula>
    </cfRule>
  </conditionalFormatting>
  <conditionalFormatting sqref="F10">
    <cfRule type="cellIs" dxfId="1019" priority="21" operator="between">
      <formula>11</formula>
      <formula>25</formula>
    </cfRule>
    <cfRule type="cellIs" dxfId="1018" priority="22" operator="between">
      <formula>6</formula>
      <formula>10</formula>
    </cfRule>
    <cfRule type="cellIs" dxfId="1017" priority="23" operator="between">
      <formula>0</formula>
      <formula>5</formula>
    </cfRule>
  </conditionalFormatting>
  <conditionalFormatting sqref="H10:H11">
    <cfRule type="containsText" dxfId="1016" priority="19" operator="containsText" text="Sí">
      <formula>NOT(ISERROR(SEARCH("Sí",H10)))</formula>
    </cfRule>
    <cfRule type="containsText" dxfId="1015" priority="20" operator="containsText" text="No">
      <formula>NOT(ISERROR(SEARCH("No",H10)))</formula>
    </cfRule>
  </conditionalFormatting>
  <conditionalFormatting sqref="I10:I11">
    <cfRule type="containsText" dxfId="1014" priority="16" operator="containsText" text="Bajo">
      <formula>NOT(ISERROR(SEARCH("Bajo",I10)))</formula>
    </cfRule>
    <cfRule type="containsText" dxfId="1013" priority="17" operator="containsText" text="Medio">
      <formula>NOT(ISERROR(SEARCH("Medio",I10)))</formula>
    </cfRule>
    <cfRule type="containsText" dxfId="1012" priority="18" operator="containsText" text="Alto">
      <formula>NOT(ISERROR(SEARCH("Alto",I10)))</formula>
    </cfRule>
  </conditionalFormatting>
  <conditionalFormatting sqref="E12">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2">
    <cfRule type="cellIs" dxfId="1008" priority="7" operator="between">
      <formula>8</formula>
      <formula>16</formula>
    </cfRule>
    <cfRule type="cellIs" dxfId="1007" priority="8" operator="between">
      <formula>4</formula>
      <formula>7.99</formula>
    </cfRule>
    <cfRule type="cellIs" dxfId="1006" priority="9" operator="between">
      <formula>1</formula>
      <formula>3.99</formula>
    </cfRule>
  </conditionalFormatting>
  <conditionalFormatting sqref="V12">
    <cfRule type="cellIs" dxfId="1005" priority="1" operator="between">
      <formula>8</formula>
      <formula>16</formula>
    </cfRule>
    <cfRule type="cellIs" dxfId="1004" priority="2" operator="between">
      <formula>4</formula>
      <formula>7.99</formula>
    </cfRule>
    <cfRule type="cellIs" dxfId="1003"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topLeftCell="A6" zoomScaleNormal="100" zoomScaleSheetLayoutView="100" workbookViewId="0">
      <selection activeCell="D13" sqref="D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37" t="s">
        <v>30</v>
      </c>
      <c r="H4" s="109" t="s">
        <v>38</v>
      </c>
      <c r="I4" s="123" t="s">
        <v>58</v>
      </c>
      <c r="J4" s="24"/>
      <c r="K4" s="24"/>
      <c r="L4" s="38" t="s">
        <v>39</v>
      </c>
      <c r="M4" s="38" t="s">
        <v>40</v>
      </c>
      <c r="N4" s="24"/>
      <c r="O4" s="24"/>
    </row>
    <row r="5" spans="1:22" s="41" customFormat="1" ht="54" customHeight="1" thickBot="1" x14ac:dyDescent="0.25">
      <c r="A5" s="103"/>
      <c r="B5" s="104"/>
      <c r="C5" s="230" t="str">
        <f>'4. Medios Propios (MP)'!A13</f>
        <v>MP.R8</v>
      </c>
      <c r="D5" s="231"/>
      <c r="E5" s="232" t="str">
        <f>'4. Medios Propios (MP)'!B13</f>
        <v>Pérdida de pista de auditoría</v>
      </c>
      <c r="F5" s="233"/>
      <c r="G5" s="138" t="str">
        <f>'4. Medios Propios (MP)'!C13</f>
        <v>No existe una pista de auditoría adecuada que permita hacer un seguimiento completo de las actuaciones financiadas.</v>
      </c>
      <c r="H5" s="39">
        <f>'4. Medios Propios (MP)'!D13</f>
        <v>0</v>
      </c>
      <c r="I5" s="52">
        <f>'4. Medios Propios (MP)'!E13</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72" x14ac:dyDescent="0.2">
      <c r="A10" s="136" t="s">
        <v>642</v>
      </c>
      <c r="B10" s="78" t="s">
        <v>263</v>
      </c>
      <c r="C10" s="112">
        <v>3</v>
      </c>
      <c r="D10" s="112">
        <v>2</v>
      </c>
      <c r="E10" s="118">
        <f>C10*D10</f>
        <v>6</v>
      </c>
      <c r="F10" s="136" t="s">
        <v>646</v>
      </c>
      <c r="G10" s="76" t="s">
        <v>232</v>
      </c>
      <c r="H10" s="113" t="s">
        <v>36</v>
      </c>
      <c r="I10" s="113" t="s">
        <v>37</v>
      </c>
      <c r="J10" s="112">
        <v>-2</v>
      </c>
      <c r="K10" s="112">
        <v>-1</v>
      </c>
      <c r="L10" s="139">
        <f t="shared" ref="L10:M13" si="0">IF(ISNUMBER(C10),IF(C10+J10&gt;1,C10+J10,1),"")</f>
        <v>1</v>
      </c>
      <c r="M10" s="139">
        <f t="shared" si="0"/>
        <v>1</v>
      </c>
      <c r="N10" s="118">
        <f>L10*M10</f>
        <v>1</v>
      </c>
      <c r="O10" s="115"/>
      <c r="P10" s="115"/>
      <c r="Q10" s="115"/>
      <c r="R10" s="112"/>
      <c r="S10" s="112"/>
      <c r="T10" s="139">
        <f>IF(ISNUMBER($L10),IF($L10+R10&gt;1,$L10+R10,1),"")</f>
        <v>1</v>
      </c>
      <c r="U10" s="139">
        <f>IF(ISNUMBER($M10),IF($M10+S10&gt;1,$M10+S10,1),"")</f>
        <v>1</v>
      </c>
      <c r="V10" s="118">
        <f>T10*U10</f>
        <v>1</v>
      </c>
    </row>
    <row r="11" spans="1:22" ht="96" x14ac:dyDescent="0.2">
      <c r="A11" s="136" t="s">
        <v>643</v>
      </c>
      <c r="B11" s="49" t="s">
        <v>295</v>
      </c>
      <c r="C11" s="112">
        <v>3</v>
      </c>
      <c r="D11" s="112">
        <v>2</v>
      </c>
      <c r="E11" s="118">
        <f>C11*D11</f>
        <v>6</v>
      </c>
      <c r="F11" s="136" t="s">
        <v>647</v>
      </c>
      <c r="G11" s="149" t="s">
        <v>63</v>
      </c>
      <c r="H11" s="113" t="s">
        <v>36</v>
      </c>
      <c r="I11" s="113" t="s">
        <v>37</v>
      </c>
      <c r="J11" s="112">
        <v>-2</v>
      </c>
      <c r="K11" s="112">
        <v>-1</v>
      </c>
      <c r="L11" s="139">
        <f t="shared" si="0"/>
        <v>1</v>
      </c>
      <c r="M11" s="139">
        <f t="shared" si="0"/>
        <v>1</v>
      </c>
      <c r="N11" s="118">
        <f>L11*M11</f>
        <v>1</v>
      </c>
      <c r="O11" s="115"/>
      <c r="P11" s="115"/>
      <c r="Q11" s="115"/>
      <c r="R11" s="112"/>
      <c r="S11" s="112"/>
      <c r="T11" s="139">
        <f>IF(ISNUMBER($L11),IF($L11+R11&gt;1,$L11+R11,1),"")</f>
        <v>1</v>
      </c>
      <c r="U11" s="139">
        <f>IF(ISNUMBER($M11),IF($M11+S11&gt;1,$M11+S11,1),"")</f>
        <v>1</v>
      </c>
      <c r="V11" s="118">
        <f>T11*U11</f>
        <v>1</v>
      </c>
    </row>
    <row r="12" spans="1:22" ht="96" x14ac:dyDescent="0.2">
      <c r="A12" s="136" t="s">
        <v>644</v>
      </c>
      <c r="B12" s="49" t="s">
        <v>297</v>
      </c>
      <c r="C12" s="112">
        <v>2</v>
      </c>
      <c r="D12" s="112">
        <v>2</v>
      </c>
      <c r="E12" s="118">
        <f>C12*D12</f>
        <v>4</v>
      </c>
      <c r="F12" s="136" t="s">
        <v>648</v>
      </c>
      <c r="G12" s="149" t="s">
        <v>298</v>
      </c>
      <c r="H12" s="113" t="s">
        <v>36</v>
      </c>
      <c r="I12" s="113" t="s">
        <v>37</v>
      </c>
      <c r="J12" s="112">
        <v>-2</v>
      </c>
      <c r="K12" s="112">
        <v>-1</v>
      </c>
      <c r="L12" s="139">
        <f t="shared" si="0"/>
        <v>1</v>
      </c>
      <c r="M12" s="139">
        <f t="shared" si="0"/>
        <v>1</v>
      </c>
      <c r="N12" s="118">
        <f>L12*M12</f>
        <v>1</v>
      </c>
      <c r="O12" s="115"/>
      <c r="P12" s="115"/>
      <c r="Q12" s="115"/>
      <c r="R12" s="112"/>
      <c r="S12" s="112"/>
      <c r="T12" s="139">
        <f>IF(ISNUMBER($L12),IF($L12+R12&gt;1,$L12+R12,1),"")</f>
        <v>1</v>
      </c>
      <c r="U12" s="139">
        <f>IF(ISNUMBER($M12),IF($M12+S12&gt;1,$M12+S12,1),"")</f>
        <v>1</v>
      </c>
      <c r="V12" s="118">
        <f>T12*U12</f>
        <v>1</v>
      </c>
    </row>
    <row r="13" spans="1:22" ht="72" customHeight="1" x14ac:dyDescent="0.2">
      <c r="A13" s="113" t="s">
        <v>645</v>
      </c>
      <c r="B13" s="114" t="s">
        <v>335</v>
      </c>
      <c r="C13" s="113"/>
      <c r="D13" s="113"/>
      <c r="E13" s="118">
        <f t="shared" ref="E13" si="1">C13*D13</f>
        <v>0</v>
      </c>
      <c r="F13" s="113" t="s">
        <v>649</v>
      </c>
      <c r="G13" s="114" t="s">
        <v>77</v>
      </c>
      <c r="H13" s="113"/>
      <c r="I13" s="113"/>
      <c r="J13" s="113"/>
      <c r="K13" s="113"/>
      <c r="L13" s="139" t="str">
        <f t="shared" si="0"/>
        <v/>
      </c>
      <c r="M13" s="139" t="str">
        <f t="shared" si="0"/>
        <v/>
      </c>
      <c r="N13" s="118" t="e">
        <f t="shared" ref="N13" si="2">L13*M13</f>
        <v>#VALUE!</v>
      </c>
      <c r="O13" s="114" t="s">
        <v>77</v>
      </c>
      <c r="P13" s="116"/>
      <c r="Q13" s="116"/>
      <c r="R13" s="113"/>
      <c r="S13" s="113"/>
      <c r="T13" s="139" t="str">
        <f t="shared" ref="T13" si="3">IF(ISNUMBER($L13),IF($L13+R13&gt;1,$L13+R13,1),"")</f>
        <v/>
      </c>
      <c r="U13" s="139" t="str">
        <f t="shared" ref="U13" si="4">IF(ISNUMBER($M13),IF($M13+S13&gt;1,$M13+S13,1),"")</f>
        <v/>
      </c>
      <c r="V13" s="118" t="e">
        <f t="shared" ref="V13" si="5">T13*U13</f>
        <v>#VALUE!</v>
      </c>
    </row>
    <row r="14" spans="1:22" ht="48" customHeight="1" x14ac:dyDescent="0.2">
      <c r="D14" s="124" t="s">
        <v>208</v>
      </c>
      <c r="E14" s="117">
        <f>ROUND(SUM(E10:E13)/COUNT(C10:C13),2)</f>
        <v>5.33</v>
      </c>
      <c r="M14" s="124" t="s">
        <v>209</v>
      </c>
      <c r="N14" s="117">
        <f>ROUND(SUMIF(N10:N13,"&gt;0",N10:N13)/COUNT(N10:N13),2)</f>
        <v>1</v>
      </c>
      <c r="U14" s="124" t="s">
        <v>210</v>
      </c>
      <c r="V14" s="117">
        <f>ROUND(SUMIF(V10:V13,"&gt;0",V10:V13)/COUNT(V10:V13),2)</f>
        <v>1</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143" priority="24" operator="between">
      <formula>8</formula>
      <formula>16</formula>
    </cfRule>
    <cfRule type="cellIs" dxfId="142" priority="25" operator="between">
      <formula>4</formula>
      <formula>7.99</formula>
    </cfRule>
    <cfRule type="cellIs" dxfId="141" priority="26" operator="between">
      <formula>1</formula>
      <formula>3.99</formula>
    </cfRule>
  </conditionalFormatting>
  <conditionalFormatting sqref="F10:F12">
    <cfRule type="cellIs" dxfId="140" priority="21" operator="between">
      <formula>11</formula>
      <formula>25</formula>
    </cfRule>
    <cfRule type="cellIs" dxfId="139" priority="22" operator="between">
      <formula>6</formula>
      <formula>10</formula>
    </cfRule>
    <cfRule type="cellIs" dxfId="138" priority="23" operator="between">
      <formula>0</formula>
      <formula>5</formula>
    </cfRule>
  </conditionalFormatting>
  <conditionalFormatting sqref="H10:H13">
    <cfRule type="containsText" dxfId="137" priority="19" operator="containsText" text="Sí">
      <formula>NOT(ISERROR(SEARCH("Sí",H10)))</formula>
    </cfRule>
    <cfRule type="containsText" dxfId="136" priority="20" operator="containsText" text="No">
      <formula>NOT(ISERROR(SEARCH("No",H10)))</formula>
    </cfRule>
  </conditionalFormatting>
  <conditionalFormatting sqref="I10:I13">
    <cfRule type="containsText" dxfId="135" priority="16" operator="containsText" text="Bajo">
      <formula>NOT(ISERROR(SEARCH("Bajo",I10)))</formula>
    </cfRule>
    <cfRule type="containsText" dxfId="134" priority="17" operator="containsText" text="Medio">
      <formula>NOT(ISERROR(SEARCH("Medio",I10)))</formula>
    </cfRule>
    <cfRule type="containsText" dxfId="133" priority="18" operator="containsText" text="Alto">
      <formula>NOT(ISERROR(SEARCH("Alto",I10)))</formula>
    </cfRule>
  </conditionalFormatting>
  <conditionalFormatting sqref="E14">
    <cfRule type="cellIs" dxfId="132" priority="13" operator="between">
      <formula>8</formula>
      <formula>16</formula>
    </cfRule>
    <cfRule type="cellIs" dxfId="131" priority="14" operator="between">
      <formula>4</formula>
      <formula>7.99</formula>
    </cfRule>
    <cfRule type="cellIs" dxfId="130" priority="15" operator="between">
      <formula>1</formula>
      <formula>3.99</formula>
    </cfRule>
  </conditionalFormatting>
  <conditionalFormatting sqref="N14">
    <cfRule type="cellIs" dxfId="129" priority="7" operator="between">
      <formula>8</formula>
      <formula>16</formula>
    </cfRule>
    <cfRule type="cellIs" dxfId="128" priority="8" operator="between">
      <formula>4</formula>
      <formula>7.99</formula>
    </cfRule>
    <cfRule type="cellIs" dxfId="127" priority="9" operator="between">
      <formula>1</formula>
      <formula>3.99</formula>
    </cfRule>
  </conditionalFormatting>
  <conditionalFormatting sqref="V14">
    <cfRule type="cellIs" dxfId="126" priority="1" operator="between">
      <formula>8</formula>
      <formula>16</formula>
    </cfRule>
    <cfRule type="cellIs" dxfId="125" priority="2" operator="between">
      <formula>4</formula>
      <formula>7.99</formula>
    </cfRule>
    <cfRule type="cellIs" dxfId="124"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G598"/>
  <sheetViews>
    <sheetView zoomScaleNormal="100" zoomScalePageLayoutView="125" workbookViewId="0">
      <selection activeCell="C31" sqref="C31"/>
    </sheetView>
  </sheetViews>
  <sheetFormatPr baseColWidth="10" defaultColWidth="8.7109375" defaultRowHeight="12" x14ac:dyDescent="0.2"/>
  <cols>
    <col min="1" max="1" width="7" style="54" customWidth="1"/>
    <col min="2" max="2" width="50" style="18" customWidth="1"/>
    <col min="3" max="3" width="60.42578125" style="18" customWidth="1"/>
    <col min="4" max="4" width="31.7109375" style="57" bestFit="1" customWidth="1"/>
    <col min="5" max="5" width="17.7109375" style="57"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45" t="s">
        <v>795</v>
      </c>
      <c r="C2" s="19"/>
      <c r="D2" s="19"/>
      <c r="E2" s="19"/>
    </row>
    <row r="3" spans="1:7" x14ac:dyDescent="0.2">
      <c r="C3" s="19"/>
      <c r="D3" s="19"/>
      <c r="E3" s="19"/>
    </row>
    <row r="4" spans="1:7" s="22" customFormat="1" ht="38.25" customHeight="1" x14ac:dyDescent="0.2">
      <c r="A4" s="201" t="s">
        <v>27</v>
      </c>
      <c r="B4" s="202"/>
      <c r="C4" s="202"/>
      <c r="D4" s="202"/>
      <c r="E4" s="203"/>
      <c r="F4" s="201" t="s">
        <v>270</v>
      </c>
      <c r="G4" s="203"/>
    </row>
    <row r="5" spans="1:7" s="24" customFormat="1" ht="48" x14ac:dyDescent="0.2">
      <c r="A5" s="132" t="s">
        <v>28</v>
      </c>
      <c r="B5" s="124" t="s">
        <v>29</v>
      </c>
      <c r="C5" s="124" t="s">
        <v>30</v>
      </c>
      <c r="D5" s="131" t="s">
        <v>309</v>
      </c>
      <c r="E5" s="141" t="s">
        <v>58</v>
      </c>
      <c r="F5" s="124" t="s">
        <v>267</v>
      </c>
      <c r="G5" s="124" t="s">
        <v>268</v>
      </c>
    </row>
    <row r="6" spans="1:7" ht="48" customHeight="1" x14ac:dyDescent="0.2">
      <c r="A6" s="166" t="s">
        <v>794</v>
      </c>
      <c r="B6" s="61" t="s">
        <v>793</v>
      </c>
      <c r="C6" s="84" t="s">
        <v>792</v>
      </c>
      <c r="D6" s="130"/>
      <c r="E6" s="130"/>
      <c r="F6" s="117">
        <f>[3]MP.R1!N16</f>
        <v>1.6</v>
      </c>
      <c r="G6" s="117">
        <f>[3]MP.R1!V16</f>
        <v>1.6</v>
      </c>
    </row>
    <row r="7" spans="1:7" ht="48" customHeight="1" x14ac:dyDescent="0.2">
      <c r="A7" s="166" t="s">
        <v>791</v>
      </c>
      <c r="B7" s="61" t="s">
        <v>790</v>
      </c>
      <c r="C7" s="84" t="s">
        <v>789</v>
      </c>
      <c r="D7" s="130"/>
      <c r="E7" s="130"/>
      <c r="F7" s="117">
        <f>[3]MP.R2!N13</f>
        <v>1</v>
      </c>
      <c r="G7" s="117">
        <f>[3]MP.R2!V13</f>
        <v>1</v>
      </c>
    </row>
    <row r="8" spans="1:7" ht="48" customHeight="1" x14ac:dyDescent="0.2">
      <c r="A8" s="166" t="s">
        <v>788</v>
      </c>
      <c r="B8" s="61" t="s">
        <v>290</v>
      </c>
      <c r="C8" s="84" t="s">
        <v>787</v>
      </c>
      <c r="D8" s="130"/>
      <c r="E8" s="130"/>
      <c r="F8" s="117">
        <f>[3]MP.R3!N14</f>
        <v>1</v>
      </c>
      <c r="G8" s="117">
        <f>[3]MP.R3!V14</f>
        <v>1</v>
      </c>
    </row>
    <row r="9" spans="1:7" ht="48" customHeight="1" x14ac:dyDescent="0.2">
      <c r="A9" s="166" t="s">
        <v>786</v>
      </c>
      <c r="B9" s="61" t="s">
        <v>34</v>
      </c>
      <c r="C9" s="164" t="s">
        <v>90</v>
      </c>
      <c r="D9" s="130"/>
      <c r="E9" s="130"/>
      <c r="F9" s="117">
        <f>[3]MP.R4!N16</f>
        <v>1</v>
      </c>
      <c r="G9" s="117">
        <f>[3]MP.R4!V16</f>
        <v>1</v>
      </c>
    </row>
    <row r="10" spans="1:7" ht="48" customHeight="1" x14ac:dyDescent="0.2">
      <c r="A10" s="165" t="s">
        <v>785</v>
      </c>
      <c r="B10" s="61" t="s">
        <v>56</v>
      </c>
      <c r="C10" s="164" t="s">
        <v>784</v>
      </c>
      <c r="D10" s="130"/>
      <c r="E10" s="130"/>
      <c r="F10" s="117">
        <f>[3]MP.R5!N16</f>
        <v>1</v>
      </c>
      <c r="G10" s="117">
        <f>[3]MP.R5!V16</f>
        <v>1</v>
      </c>
    </row>
    <row r="11" spans="1:7" s="30" customFormat="1" ht="36" x14ac:dyDescent="0.2">
      <c r="A11" s="56"/>
      <c r="B11" s="19"/>
      <c r="C11" s="19"/>
      <c r="D11" s="19"/>
      <c r="E11" s="154" t="s">
        <v>317</v>
      </c>
      <c r="F11" s="117">
        <f>ROUND(SUM(F6:F10)/COUNT(F6:F10),2)</f>
        <v>1.1200000000000001</v>
      </c>
      <c r="G11" s="117">
        <f>ROUND(SUM(G6:G10)/COUNT(G6:G10),2)</f>
        <v>1.1200000000000001</v>
      </c>
    </row>
    <row r="12" spans="1:7" s="30" customFormat="1" x14ac:dyDescent="0.2">
      <c r="A12" s="56"/>
      <c r="B12" s="19"/>
      <c r="C12" s="19"/>
      <c r="D12" s="19"/>
      <c r="E12" s="19"/>
    </row>
    <row r="13" spans="1:7" s="30" customFormat="1" x14ac:dyDescent="0.2">
      <c r="A13" s="56"/>
      <c r="B13" s="19"/>
      <c r="C13" s="19"/>
      <c r="D13" s="19"/>
      <c r="E13" s="19"/>
    </row>
    <row r="14" spans="1:7" s="30" customFormat="1" x14ac:dyDescent="0.2">
      <c r="A14" s="56"/>
      <c r="B14" s="19"/>
      <c r="C14" s="19"/>
      <c r="D14" s="19"/>
      <c r="E14" s="19"/>
    </row>
    <row r="15" spans="1:7" s="30" customFormat="1" x14ac:dyDescent="0.2">
      <c r="A15" s="56"/>
      <c r="B15" s="19"/>
      <c r="C15" s="19"/>
      <c r="D15" s="19"/>
      <c r="E15" s="19"/>
    </row>
    <row r="16" spans="1:7" s="30" customFormat="1" x14ac:dyDescent="0.2">
      <c r="A16" s="56"/>
      <c r="B16" s="19"/>
      <c r="C16" s="19"/>
      <c r="D16" s="19"/>
      <c r="E16" s="19"/>
    </row>
    <row r="17" spans="1:5" s="30" customFormat="1" x14ac:dyDescent="0.2">
      <c r="A17" s="56"/>
      <c r="B17" s="19"/>
      <c r="C17" s="19"/>
      <c r="D17" s="19"/>
      <c r="E17" s="19"/>
    </row>
    <row r="18" spans="1:5" s="30" customFormat="1" x14ac:dyDescent="0.2">
      <c r="A18" s="56"/>
      <c r="B18" s="19"/>
      <c r="C18" s="19"/>
      <c r="D18" s="19"/>
      <c r="E18" s="19"/>
    </row>
    <row r="19" spans="1:5" s="30" customFormat="1" x14ac:dyDescent="0.2">
      <c r="A19" s="56"/>
      <c r="B19" s="19"/>
      <c r="C19" s="19"/>
      <c r="D19" s="19"/>
      <c r="E19" s="19"/>
    </row>
    <row r="20" spans="1:5" s="30" customFormat="1" x14ac:dyDescent="0.2">
      <c r="A20" s="56"/>
      <c r="B20" s="19"/>
      <c r="C20" s="19"/>
      <c r="D20" s="19"/>
      <c r="E20" s="19"/>
    </row>
    <row r="21" spans="1:5" s="30" customFormat="1" x14ac:dyDescent="0.2">
      <c r="A21" s="56"/>
      <c r="B21" s="19"/>
      <c r="C21" s="19"/>
      <c r="D21" s="19"/>
      <c r="E21" s="19"/>
    </row>
    <row r="22" spans="1:5" s="30" customFormat="1" x14ac:dyDescent="0.2">
      <c r="A22" s="56"/>
      <c r="B22" s="19"/>
      <c r="C22" s="19"/>
      <c r="D22" s="19"/>
      <c r="E22" s="19"/>
    </row>
    <row r="23" spans="1:5" s="30" customFormat="1" x14ac:dyDescent="0.2">
      <c r="A23" s="56"/>
      <c r="B23" s="19"/>
      <c r="C23" s="19"/>
      <c r="D23" s="19"/>
      <c r="E23" s="19"/>
    </row>
    <row r="24" spans="1:5" s="30" customFormat="1" x14ac:dyDescent="0.2">
      <c r="A24" s="56"/>
      <c r="B24" s="19"/>
      <c r="C24" s="19"/>
      <c r="D24" s="19"/>
      <c r="E24" s="19"/>
    </row>
    <row r="25" spans="1:5" s="30" customFormat="1" x14ac:dyDescent="0.2">
      <c r="A25" s="56"/>
      <c r="B25" s="19"/>
      <c r="C25" s="19"/>
      <c r="D25" s="19"/>
      <c r="E25" s="19"/>
    </row>
    <row r="26" spans="1:5" s="30" customFormat="1" x14ac:dyDescent="0.2">
      <c r="A26" s="56"/>
      <c r="B26" s="19"/>
      <c r="C26" s="19"/>
      <c r="D26" s="19"/>
      <c r="E26" s="19"/>
    </row>
    <row r="27" spans="1:5" s="30" customFormat="1" x14ac:dyDescent="0.2">
      <c r="A27" s="56"/>
      <c r="B27" s="19"/>
      <c r="C27" s="19"/>
      <c r="D27" s="19"/>
      <c r="E27" s="19"/>
    </row>
    <row r="28" spans="1:5" s="30" customFormat="1" x14ac:dyDescent="0.2">
      <c r="A28" s="56"/>
      <c r="B28" s="19"/>
      <c r="C28" s="19"/>
      <c r="D28" s="19"/>
      <c r="E28" s="19"/>
    </row>
    <row r="29" spans="1:5" s="30" customFormat="1" x14ac:dyDescent="0.2">
      <c r="A29" s="56"/>
      <c r="B29" s="19"/>
      <c r="C29" s="19"/>
      <c r="D29" s="19"/>
      <c r="E29" s="19"/>
    </row>
    <row r="30" spans="1:5" s="30" customFormat="1" x14ac:dyDescent="0.2">
      <c r="A30" s="56"/>
      <c r="B30" s="19"/>
      <c r="C30" s="19"/>
      <c r="D30" s="19"/>
      <c r="E30" s="19"/>
    </row>
    <row r="31" spans="1:5" s="30" customFormat="1" x14ac:dyDescent="0.2">
      <c r="A31" s="56"/>
      <c r="B31" s="19"/>
      <c r="C31" s="19"/>
      <c r="D31" s="19"/>
      <c r="E31" s="19"/>
    </row>
    <row r="32" spans="1:5" s="30" customFormat="1" x14ac:dyDescent="0.2">
      <c r="A32" s="56"/>
      <c r="B32" s="19"/>
      <c r="C32" s="19"/>
      <c r="D32" s="19"/>
      <c r="E32" s="19"/>
    </row>
    <row r="33" spans="1:5" s="30" customFormat="1" x14ac:dyDescent="0.2">
      <c r="A33" s="56"/>
      <c r="B33" s="19"/>
      <c r="C33" s="19"/>
      <c r="D33" s="19"/>
      <c r="E33" s="19"/>
    </row>
    <row r="34" spans="1:5" s="30" customFormat="1" hidden="1" x14ac:dyDescent="0.2">
      <c r="A34" s="56"/>
      <c r="B34" s="19"/>
      <c r="C34" s="19"/>
      <c r="D34" s="19"/>
      <c r="E34" s="19"/>
    </row>
    <row r="35" spans="1:5" s="30" customFormat="1" hidden="1" x14ac:dyDescent="0.2">
      <c r="A35" s="56"/>
      <c r="B35" s="19"/>
      <c r="C35" s="19"/>
      <c r="D35" s="19"/>
      <c r="E35" s="19"/>
    </row>
    <row r="36" spans="1:5" s="30" customFormat="1" x14ac:dyDescent="0.2">
      <c r="A36" s="56"/>
      <c r="B36" s="19"/>
      <c r="C36" s="19"/>
      <c r="D36" s="19"/>
      <c r="E36" s="19"/>
    </row>
    <row r="37" spans="1:5" s="30" customFormat="1" x14ac:dyDescent="0.2">
      <c r="A37" s="56"/>
      <c r="B37" s="19"/>
      <c r="C37" s="19"/>
      <c r="D37" s="19"/>
      <c r="E37" s="19"/>
    </row>
    <row r="38" spans="1:5" s="30" customFormat="1" x14ac:dyDescent="0.2">
      <c r="A38" s="56"/>
      <c r="B38" s="19"/>
      <c r="C38" s="19"/>
      <c r="D38" s="19"/>
      <c r="E38" s="19"/>
    </row>
    <row r="39" spans="1:5" s="30" customFormat="1" x14ac:dyDescent="0.2">
      <c r="A39" s="56"/>
      <c r="B39" s="19"/>
      <c r="C39" s="19"/>
      <c r="D39" s="19"/>
      <c r="E39" s="19"/>
    </row>
    <row r="40" spans="1:5" s="30" customFormat="1" x14ac:dyDescent="0.2">
      <c r="A40" s="56"/>
      <c r="B40" s="19"/>
      <c r="C40" s="19"/>
      <c r="D40" s="19"/>
      <c r="E40" s="19"/>
    </row>
    <row r="41" spans="1:5" s="30" customFormat="1" x14ac:dyDescent="0.2">
      <c r="A41" s="56"/>
      <c r="B41" s="19"/>
      <c r="C41" s="19"/>
      <c r="D41" s="19"/>
      <c r="E41" s="19"/>
    </row>
    <row r="42" spans="1:5" s="30" customFormat="1" x14ac:dyDescent="0.2">
      <c r="A42" s="56"/>
      <c r="B42" s="19"/>
      <c r="C42" s="19"/>
      <c r="D42" s="19"/>
      <c r="E42" s="19"/>
    </row>
    <row r="43" spans="1:5" s="30" customFormat="1" x14ac:dyDescent="0.2">
      <c r="A43" s="56"/>
      <c r="B43" s="19"/>
      <c r="C43" s="19"/>
      <c r="D43" s="19"/>
      <c r="E43" s="19"/>
    </row>
    <row r="44" spans="1:5" s="30" customFormat="1" x14ac:dyDescent="0.2">
      <c r="A44" s="56"/>
      <c r="B44" s="19"/>
      <c r="C44" s="19"/>
      <c r="D44" s="19"/>
      <c r="E44" s="19"/>
    </row>
    <row r="45" spans="1:5" s="30" customFormat="1" x14ac:dyDescent="0.2">
      <c r="A45" s="56"/>
      <c r="B45" s="19"/>
      <c r="C45" s="19"/>
      <c r="D45" s="19"/>
      <c r="E45" s="19"/>
    </row>
    <row r="46" spans="1:5" s="30" customFormat="1" x14ac:dyDescent="0.2">
      <c r="A46" s="56"/>
      <c r="B46" s="19"/>
      <c r="C46" s="19"/>
      <c r="D46" s="19"/>
      <c r="E46" s="19"/>
    </row>
    <row r="47" spans="1:5" s="30" customFormat="1" x14ac:dyDescent="0.2">
      <c r="A47" s="56"/>
      <c r="B47" s="19"/>
      <c r="C47" s="19"/>
      <c r="D47" s="19"/>
      <c r="E47" s="19"/>
    </row>
    <row r="48" spans="1:5" s="30" customFormat="1" x14ac:dyDescent="0.2">
      <c r="A48" s="56"/>
      <c r="B48" s="19"/>
      <c r="C48" s="19"/>
      <c r="D48" s="19"/>
      <c r="E48" s="19"/>
    </row>
    <row r="49" spans="1:5" s="30" customFormat="1" x14ac:dyDescent="0.2">
      <c r="A49" s="56"/>
      <c r="B49" s="19"/>
      <c r="C49" s="19"/>
      <c r="D49" s="19"/>
      <c r="E49" s="19"/>
    </row>
    <row r="50" spans="1:5" s="30" customFormat="1" ht="15.75" hidden="1" customHeight="1" x14ac:dyDescent="0.2">
      <c r="A50" s="56"/>
      <c r="B50" s="19"/>
      <c r="C50" s="19"/>
      <c r="D50" s="19"/>
      <c r="E50" s="19"/>
    </row>
    <row r="51" spans="1:5" s="30" customFormat="1" ht="15.75" hidden="1" customHeight="1" x14ac:dyDescent="0.2">
      <c r="A51" s="56"/>
      <c r="B51" s="19"/>
      <c r="C51" s="19"/>
      <c r="D51" s="19"/>
      <c r="E51" s="19"/>
    </row>
    <row r="52" spans="1:5" s="30" customFormat="1" ht="15.75" hidden="1" customHeight="1" x14ac:dyDescent="0.2">
      <c r="A52" s="56"/>
      <c r="B52" s="19"/>
      <c r="C52" s="19"/>
      <c r="D52" s="19"/>
      <c r="E52" s="19"/>
    </row>
    <row r="53" spans="1:5" s="30" customFormat="1" ht="15.75" hidden="1" customHeight="1" x14ac:dyDescent="0.2">
      <c r="A53" s="56"/>
      <c r="B53" s="19"/>
      <c r="C53" s="19"/>
      <c r="D53" s="19"/>
      <c r="E53" s="19"/>
    </row>
    <row r="54" spans="1:5" s="30" customFormat="1" ht="15.75" hidden="1" customHeight="1" x14ac:dyDescent="0.2">
      <c r="A54" s="56"/>
      <c r="B54" s="19"/>
      <c r="C54" s="19"/>
      <c r="D54" s="19"/>
      <c r="E54" s="19"/>
    </row>
    <row r="55" spans="1:5" s="30" customFormat="1" ht="15.75" hidden="1" customHeight="1" x14ac:dyDescent="0.2">
      <c r="A55" s="56"/>
      <c r="B55" s="19"/>
      <c r="C55" s="19"/>
      <c r="D55" s="19"/>
      <c r="E55" s="19"/>
    </row>
    <row r="56" spans="1:5" s="30" customFormat="1" ht="15.75" hidden="1" customHeight="1" x14ac:dyDescent="0.2">
      <c r="A56" s="56"/>
      <c r="B56" s="19"/>
      <c r="C56" s="19"/>
      <c r="D56" s="19"/>
      <c r="E56" s="19"/>
    </row>
    <row r="57" spans="1:5" s="30" customFormat="1" ht="15.75" hidden="1" customHeight="1" x14ac:dyDescent="0.2">
      <c r="A57" s="56"/>
      <c r="B57" s="19"/>
      <c r="C57" s="19"/>
      <c r="D57" s="19"/>
      <c r="E57" s="19"/>
    </row>
    <row r="58" spans="1:5" s="30" customFormat="1" ht="15.75" hidden="1" customHeight="1" x14ac:dyDescent="0.2">
      <c r="A58" s="56"/>
      <c r="B58" s="19"/>
      <c r="C58" s="19"/>
      <c r="D58" s="19"/>
      <c r="E58" s="19"/>
    </row>
    <row r="59" spans="1:5" s="30" customFormat="1" ht="15.75" hidden="1" customHeight="1" x14ac:dyDescent="0.2">
      <c r="A59" s="56"/>
      <c r="B59" s="19"/>
      <c r="C59" s="19"/>
      <c r="D59" s="19"/>
      <c r="E59" s="19"/>
    </row>
    <row r="60" spans="1:5" s="30" customFormat="1" ht="15.75" hidden="1" customHeight="1" x14ac:dyDescent="0.2">
      <c r="A60" s="56"/>
      <c r="B60" s="19"/>
      <c r="C60" s="19"/>
      <c r="D60" s="19"/>
      <c r="E60" s="19"/>
    </row>
    <row r="61" spans="1:5" s="30" customFormat="1" ht="15.75" hidden="1" customHeight="1" x14ac:dyDescent="0.2">
      <c r="A61" s="56"/>
      <c r="B61" s="19"/>
      <c r="C61" s="19"/>
      <c r="D61" s="19"/>
      <c r="E61" s="19"/>
    </row>
    <row r="62" spans="1:5" s="30" customFormat="1" ht="15.75" hidden="1" customHeight="1" x14ac:dyDescent="0.2">
      <c r="A62" s="56"/>
      <c r="B62" s="19"/>
      <c r="C62" s="19"/>
      <c r="D62" s="19"/>
      <c r="E62" s="19"/>
    </row>
    <row r="63" spans="1:5" s="30" customFormat="1" ht="15.75" hidden="1" customHeight="1" x14ac:dyDescent="0.2">
      <c r="A63" s="56"/>
      <c r="B63" s="19"/>
      <c r="C63" s="19"/>
      <c r="D63" s="19"/>
      <c r="E63" s="19"/>
    </row>
    <row r="64" spans="1:5" s="30" customFormat="1" ht="15.75" hidden="1" customHeight="1" x14ac:dyDescent="0.2">
      <c r="A64" s="56"/>
      <c r="B64" s="19"/>
      <c r="C64" s="19"/>
      <c r="D64" s="19"/>
      <c r="E64" s="19"/>
    </row>
    <row r="65" spans="1:5" s="30" customFormat="1" ht="15.75" hidden="1" customHeight="1" x14ac:dyDescent="0.2">
      <c r="A65" s="56"/>
      <c r="B65" s="19"/>
      <c r="C65" s="19"/>
      <c r="D65" s="19"/>
      <c r="E65" s="19"/>
    </row>
    <row r="66" spans="1:5" s="30" customFormat="1" ht="15.75" hidden="1" customHeight="1" x14ac:dyDescent="0.2">
      <c r="A66" s="56"/>
      <c r="B66" s="19"/>
      <c r="C66" s="19"/>
      <c r="D66" s="19"/>
      <c r="E66" s="19"/>
    </row>
    <row r="67" spans="1:5" s="30" customFormat="1" ht="15.75" hidden="1" customHeight="1" x14ac:dyDescent="0.2">
      <c r="A67" s="56"/>
      <c r="B67" s="19"/>
      <c r="C67" s="19"/>
      <c r="D67" s="19"/>
      <c r="E67" s="19"/>
    </row>
    <row r="68" spans="1:5" s="30" customFormat="1" ht="15.75" hidden="1" customHeight="1" x14ac:dyDescent="0.2">
      <c r="A68" s="56"/>
      <c r="B68" s="19"/>
      <c r="C68" s="19"/>
      <c r="D68" s="19"/>
      <c r="E68" s="19"/>
    </row>
    <row r="69" spans="1:5" s="30" customFormat="1" ht="15.75" hidden="1" customHeight="1" x14ac:dyDescent="0.2">
      <c r="A69" s="56"/>
      <c r="B69" s="19"/>
      <c r="C69" s="19"/>
      <c r="D69" s="19"/>
      <c r="E69" s="19"/>
    </row>
    <row r="70" spans="1:5" s="30" customFormat="1" ht="15.75" hidden="1" customHeight="1" x14ac:dyDescent="0.2">
      <c r="A70" s="56"/>
      <c r="B70" s="19"/>
      <c r="C70" s="19"/>
      <c r="D70" s="19"/>
      <c r="E70" s="19"/>
    </row>
    <row r="71" spans="1:5" s="30" customFormat="1" ht="15.75" hidden="1" customHeight="1" x14ac:dyDescent="0.2">
      <c r="A71" s="56"/>
      <c r="B71" s="19"/>
      <c r="C71" s="19"/>
      <c r="D71" s="19"/>
      <c r="E71" s="19"/>
    </row>
    <row r="72" spans="1:5" s="30" customFormat="1" x14ac:dyDescent="0.2">
      <c r="A72" s="56"/>
      <c r="B72" s="19"/>
      <c r="C72" s="19"/>
      <c r="D72" s="19"/>
      <c r="E72" s="19"/>
    </row>
    <row r="73" spans="1:5" s="30" customFormat="1" x14ac:dyDescent="0.2">
      <c r="A73" s="56"/>
      <c r="B73" s="19"/>
      <c r="C73" s="19"/>
      <c r="D73" s="19"/>
      <c r="E73" s="19"/>
    </row>
    <row r="74" spans="1:5" s="30" customFormat="1" x14ac:dyDescent="0.2">
      <c r="A74" s="56"/>
      <c r="B74" s="19"/>
      <c r="C74" s="19"/>
      <c r="D74" s="19"/>
      <c r="E74" s="19"/>
    </row>
    <row r="75" spans="1:5" s="30" customFormat="1" x14ac:dyDescent="0.2">
      <c r="A75" s="56"/>
      <c r="B75" s="19"/>
      <c r="C75" s="19"/>
      <c r="D75" s="19"/>
      <c r="E75" s="19"/>
    </row>
    <row r="76" spans="1:5" s="30" customFormat="1" x14ac:dyDescent="0.2">
      <c r="A76" s="56"/>
      <c r="B76" s="19"/>
      <c r="C76" s="19"/>
      <c r="D76" s="19"/>
      <c r="E76" s="19"/>
    </row>
    <row r="77" spans="1:5" s="30" customFormat="1" x14ac:dyDescent="0.2">
      <c r="A77" s="56"/>
      <c r="B77" s="19"/>
      <c r="C77" s="19"/>
      <c r="D77" s="19"/>
      <c r="E77" s="19"/>
    </row>
    <row r="78" spans="1:5" s="30" customFormat="1" x14ac:dyDescent="0.2">
      <c r="A78" s="56"/>
      <c r="B78" s="19"/>
      <c r="C78" s="19"/>
      <c r="D78" s="19"/>
      <c r="E78" s="19"/>
    </row>
    <row r="79" spans="1:5" s="30" customFormat="1" x14ac:dyDescent="0.2">
      <c r="A79" s="56"/>
      <c r="B79" s="19"/>
      <c r="C79" s="19"/>
      <c r="D79" s="19"/>
      <c r="E79" s="19"/>
    </row>
    <row r="80" spans="1:5" s="30" customFormat="1" x14ac:dyDescent="0.2">
      <c r="A80" s="56"/>
      <c r="B80" s="19"/>
      <c r="C80" s="19"/>
      <c r="D80" s="19"/>
      <c r="E80" s="19"/>
    </row>
    <row r="81" spans="1:5" s="30" customFormat="1" x14ac:dyDescent="0.2">
      <c r="A81" s="56"/>
      <c r="B81" s="19"/>
      <c r="C81" s="19"/>
      <c r="D81" s="19"/>
      <c r="E81" s="19"/>
    </row>
    <row r="82" spans="1:5" s="30" customFormat="1" x14ac:dyDescent="0.2">
      <c r="A82" s="56"/>
      <c r="B82" s="19"/>
      <c r="C82" s="19"/>
      <c r="D82" s="19"/>
      <c r="E82" s="19"/>
    </row>
    <row r="83" spans="1:5" s="30" customFormat="1" x14ac:dyDescent="0.2">
      <c r="A83" s="56"/>
      <c r="B83" s="19"/>
      <c r="C83" s="19"/>
      <c r="D83" s="19"/>
      <c r="E83" s="19"/>
    </row>
    <row r="84" spans="1:5" s="30" customFormat="1" x14ac:dyDescent="0.2">
      <c r="A84" s="56"/>
      <c r="B84" s="19"/>
      <c r="C84" s="19"/>
      <c r="D84" s="19"/>
      <c r="E84" s="19"/>
    </row>
    <row r="85" spans="1:5" s="30" customFormat="1" x14ac:dyDescent="0.2">
      <c r="A85" s="56"/>
      <c r="B85" s="19"/>
      <c r="C85" s="19"/>
      <c r="D85" s="19"/>
      <c r="E85" s="19"/>
    </row>
    <row r="86" spans="1:5" s="30" customFormat="1" x14ac:dyDescent="0.2">
      <c r="A86" s="56"/>
      <c r="B86" s="19"/>
      <c r="C86" s="19"/>
      <c r="D86" s="19"/>
      <c r="E86" s="19"/>
    </row>
    <row r="87" spans="1:5" s="30" customFormat="1" x14ac:dyDescent="0.2">
      <c r="A87" s="56"/>
      <c r="B87" s="19"/>
      <c r="C87" s="19"/>
      <c r="D87" s="19"/>
      <c r="E87" s="19"/>
    </row>
    <row r="88" spans="1:5" s="30" customFormat="1" x14ac:dyDescent="0.2">
      <c r="A88" s="56"/>
      <c r="B88" s="19"/>
      <c r="C88" s="19"/>
      <c r="D88" s="19"/>
      <c r="E88" s="19"/>
    </row>
    <row r="89" spans="1:5" s="30" customFormat="1" x14ac:dyDescent="0.2">
      <c r="A89" s="56"/>
      <c r="B89" s="19"/>
      <c r="C89" s="19"/>
      <c r="D89" s="19"/>
      <c r="E89" s="19"/>
    </row>
    <row r="90" spans="1:5" s="30" customFormat="1" x14ac:dyDescent="0.2">
      <c r="A90" s="56"/>
      <c r="B90" s="19"/>
      <c r="C90" s="19"/>
      <c r="D90" s="19"/>
      <c r="E90" s="19"/>
    </row>
    <row r="91" spans="1:5" s="30" customFormat="1" x14ac:dyDescent="0.2">
      <c r="A91" s="56"/>
      <c r="B91" s="19"/>
      <c r="C91" s="19"/>
      <c r="D91" s="19"/>
      <c r="E91" s="19"/>
    </row>
    <row r="92" spans="1:5" s="30" customFormat="1" x14ac:dyDescent="0.2">
      <c r="A92" s="56"/>
      <c r="B92" s="19"/>
      <c r="C92" s="19"/>
      <c r="D92" s="19"/>
      <c r="E92" s="19"/>
    </row>
    <row r="93" spans="1:5" s="30" customFormat="1" x14ac:dyDescent="0.2">
      <c r="A93" s="56"/>
      <c r="B93" s="19"/>
      <c r="C93" s="19"/>
      <c r="D93" s="19"/>
      <c r="E93" s="19"/>
    </row>
    <row r="94" spans="1:5" s="30" customFormat="1" x14ac:dyDescent="0.2">
      <c r="A94" s="56"/>
      <c r="B94" s="19"/>
      <c r="C94" s="19"/>
      <c r="D94" s="19"/>
      <c r="E94" s="19"/>
    </row>
    <row r="95" spans="1:5" s="30" customFormat="1" x14ac:dyDescent="0.2">
      <c r="A95" s="56"/>
      <c r="B95" s="19"/>
      <c r="C95" s="19"/>
      <c r="D95" s="19"/>
      <c r="E95" s="19"/>
    </row>
    <row r="96" spans="1:5" s="30" customFormat="1" x14ac:dyDescent="0.2">
      <c r="A96" s="56"/>
      <c r="B96" s="19"/>
      <c r="C96" s="19"/>
      <c r="D96" s="19"/>
      <c r="E96" s="19"/>
    </row>
    <row r="97" spans="1:5" s="30" customFormat="1" x14ac:dyDescent="0.2">
      <c r="A97" s="56"/>
      <c r="B97" s="19"/>
      <c r="C97" s="19"/>
      <c r="D97" s="19"/>
      <c r="E97" s="19"/>
    </row>
    <row r="98" spans="1:5" s="30" customFormat="1" x14ac:dyDescent="0.2">
      <c r="A98" s="56"/>
      <c r="B98" s="19"/>
      <c r="C98" s="19"/>
      <c r="D98" s="19"/>
      <c r="E98" s="19"/>
    </row>
    <row r="99" spans="1:5" s="30" customFormat="1" x14ac:dyDescent="0.2">
      <c r="A99" s="56"/>
      <c r="B99" s="19"/>
      <c r="C99" s="19"/>
      <c r="D99" s="19"/>
      <c r="E99" s="19"/>
    </row>
    <row r="100" spans="1:5" s="30" customFormat="1" x14ac:dyDescent="0.2">
      <c r="A100" s="56"/>
      <c r="B100" s="19"/>
      <c r="C100" s="19"/>
      <c r="D100" s="19"/>
      <c r="E100" s="19"/>
    </row>
    <row r="101" spans="1:5" s="30" customFormat="1" x14ac:dyDescent="0.2">
      <c r="A101" s="56"/>
      <c r="B101" s="19"/>
      <c r="C101" s="19"/>
      <c r="D101" s="19"/>
      <c r="E101" s="19"/>
    </row>
    <row r="102" spans="1:5" s="30" customFormat="1" x14ac:dyDescent="0.2">
      <c r="A102" s="56"/>
      <c r="B102" s="19"/>
      <c r="C102" s="19"/>
      <c r="D102" s="19"/>
      <c r="E102" s="19"/>
    </row>
    <row r="103" spans="1:5" s="30" customFormat="1" x14ac:dyDescent="0.2">
      <c r="A103" s="56"/>
      <c r="B103" s="19"/>
      <c r="C103" s="19"/>
      <c r="D103" s="19"/>
      <c r="E103" s="19"/>
    </row>
    <row r="104" spans="1:5" s="30" customFormat="1" x14ac:dyDescent="0.2">
      <c r="A104" s="56"/>
      <c r="B104" s="19"/>
      <c r="C104" s="19"/>
      <c r="D104" s="19"/>
      <c r="E104" s="19"/>
    </row>
    <row r="105" spans="1:5" s="30" customFormat="1" x14ac:dyDescent="0.2">
      <c r="A105" s="56"/>
      <c r="B105" s="19"/>
      <c r="C105" s="19"/>
      <c r="D105" s="19"/>
      <c r="E105" s="19"/>
    </row>
    <row r="106" spans="1:5" s="30" customFormat="1" x14ac:dyDescent="0.2">
      <c r="A106" s="56"/>
      <c r="B106" s="19"/>
      <c r="C106" s="19"/>
      <c r="D106" s="19"/>
      <c r="E106" s="19"/>
    </row>
    <row r="107" spans="1:5" s="30" customFormat="1" x14ac:dyDescent="0.2">
      <c r="A107" s="56"/>
      <c r="B107" s="19"/>
      <c r="C107" s="19"/>
      <c r="D107" s="19"/>
      <c r="E107" s="19"/>
    </row>
    <row r="108" spans="1:5" s="30" customFormat="1" x14ac:dyDescent="0.2">
      <c r="A108" s="56"/>
      <c r="B108" s="19"/>
      <c r="C108" s="19"/>
      <c r="D108" s="19"/>
      <c r="E108" s="19"/>
    </row>
    <row r="109" spans="1:5" s="30" customFormat="1" x14ac:dyDescent="0.2">
      <c r="A109" s="56"/>
      <c r="B109" s="19"/>
      <c r="C109" s="19"/>
      <c r="D109" s="19"/>
      <c r="E109" s="19"/>
    </row>
    <row r="110" spans="1:5" s="30" customFormat="1" x14ac:dyDescent="0.2">
      <c r="A110" s="56"/>
      <c r="B110" s="19"/>
      <c r="C110" s="19"/>
      <c r="D110" s="19"/>
      <c r="E110" s="19"/>
    </row>
    <row r="111" spans="1:5" s="30" customFormat="1" x14ac:dyDescent="0.2">
      <c r="A111" s="56"/>
      <c r="B111" s="19"/>
      <c r="C111" s="19"/>
      <c r="D111" s="19"/>
      <c r="E111" s="19"/>
    </row>
    <row r="112" spans="1:5" s="30" customFormat="1" x14ac:dyDescent="0.2">
      <c r="A112" s="56"/>
      <c r="B112" s="19"/>
      <c r="C112" s="19"/>
      <c r="D112" s="19"/>
      <c r="E112" s="19"/>
    </row>
    <row r="113" spans="1:5" s="30" customFormat="1" x14ac:dyDescent="0.2">
      <c r="A113" s="56"/>
      <c r="B113" s="19"/>
      <c r="C113" s="19"/>
      <c r="D113" s="19"/>
      <c r="E113" s="19"/>
    </row>
    <row r="114" spans="1:5" s="30" customFormat="1" x14ac:dyDescent="0.2">
      <c r="A114" s="56"/>
      <c r="B114" s="19"/>
      <c r="C114" s="19"/>
      <c r="D114" s="19"/>
      <c r="E114" s="19"/>
    </row>
    <row r="115" spans="1:5" s="30" customFormat="1" x14ac:dyDescent="0.2">
      <c r="A115" s="56"/>
      <c r="B115" s="19"/>
      <c r="C115" s="19"/>
      <c r="D115" s="19"/>
      <c r="E115" s="19"/>
    </row>
    <row r="116" spans="1:5" s="30" customFormat="1" x14ac:dyDescent="0.2">
      <c r="A116" s="56"/>
      <c r="B116" s="19"/>
      <c r="C116" s="19"/>
      <c r="D116" s="19"/>
      <c r="E116" s="19"/>
    </row>
    <row r="117" spans="1:5" s="30" customFormat="1" x14ac:dyDescent="0.2">
      <c r="A117" s="56"/>
      <c r="B117" s="19"/>
      <c r="C117" s="19"/>
      <c r="D117" s="19"/>
      <c r="E117" s="19"/>
    </row>
    <row r="118" spans="1:5" s="30" customFormat="1" x14ac:dyDescent="0.2">
      <c r="A118" s="56"/>
      <c r="B118" s="19"/>
      <c r="C118" s="19"/>
      <c r="D118" s="19"/>
      <c r="E118" s="19"/>
    </row>
    <row r="119" spans="1:5" s="30" customFormat="1" x14ac:dyDescent="0.2">
      <c r="A119" s="56"/>
      <c r="B119" s="19"/>
      <c r="C119" s="19"/>
      <c r="D119" s="19"/>
      <c r="E119" s="19"/>
    </row>
    <row r="120" spans="1:5" s="30" customFormat="1" x14ac:dyDescent="0.2">
      <c r="A120" s="56"/>
      <c r="B120" s="19"/>
      <c r="C120" s="19"/>
      <c r="D120" s="19"/>
      <c r="E120" s="19"/>
    </row>
    <row r="121" spans="1:5" s="30" customFormat="1" x14ac:dyDescent="0.2">
      <c r="A121" s="56"/>
      <c r="B121" s="19"/>
      <c r="C121" s="19"/>
      <c r="D121" s="19"/>
      <c r="E121" s="19"/>
    </row>
    <row r="122" spans="1:5" s="30" customFormat="1" x14ac:dyDescent="0.2">
      <c r="A122" s="56"/>
      <c r="B122" s="19"/>
      <c r="C122" s="19"/>
      <c r="D122" s="19"/>
      <c r="E122" s="19"/>
    </row>
    <row r="123" spans="1:5" s="30" customFormat="1" x14ac:dyDescent="0.2">
      <c r="A123" s="56"/>
      <c r="B123" s="19"/>
      <c r="C123" s="19"/>
      <c r="D123" s="19"/>
      <c r="E123" s="19"/>
    </row>
    <row r="124" spans="1:5" s="30" customFormat="1" x14ac:dyDescent="0.2">
      <c r="A124" s="56"/>
      <c r="B124" s="19"/>
      <c r="C124" s="19"/>
      <c r="D124" s="19"/>
      <c r="E124" s="19"/>
    </row>
    <row r="125" spans="1:5" s="30" customFormat="1" x14ac:dyDescent="0.2">
      <c r="A125" s="56"/>
      <c r="B125" s="19"/>
      <c r="C125" s="19"/>
      <c r="D125" s="19"/>
      <c r="E125" s="19"/>
    </row>
    <row r="126" spans="1:5" s="30" customFormat="1" x14ac:dyDescent="0.2">
      <c r="A126" s="56"/>
      <c r="B126" s="19"/>
      <c r="C126" s="19"/>
      <c r="D126" s="19"/>
      <c r="E126" s="19"/>
    </row>
    <row r="127" spans="1:5" s="30" customFormat="1" x14ac:dyDescent="0.2">
      <c r="A127" s="56"/>
      <c r="B127" s="19"/>
      <c r="C127" s="19"/>
      <c r="D127" s="19"/>
      <c r="E127" s="19"/>
    </row>
    <row r="128" spans="1:5" s="30" customFormat="1" x14ac:dyDescent="0.2">
      <c r="A128" s="56"/>
      <c r="B128" s="19"/>
      <c r="C128" s="19"/>
      <c r="D128" s="19"/>
      <c r="E128" s="19"/>
    </row>
    <row r="129" spans="1:5" s="30" customFormat="1" x14ac:dyDescent="0.2">
      <c r="A129" s="56"/>
      <c r="B129" s="19"/>
      <c r="C129" s="19"/>
      <c r="D129" s="19"/>
      <c r="E129" s="19"/>
    </row>
    <row r="130" spans="1:5" s="30" customFormat="1" x14ac:dyDescent="0.2">
      <c r="A130" s="56"/>
      <c r="B130" s="19"/>
      <c r="C130" s="19"/>
      <c r="D130" s="19"/>
      <c r="E130" s="19"/>
    </row>
    <row r="131" spans="1:5" s="30" customFormat="1" x14ac:dyDescent="0.2">
      <c r="A131" s="56"/>
      <c r="B131" s="19"/>
      <c r="C131" s="19"/>
      <c r="D131" s="19"/>
      <c r="E131" s="19"/>
    </row>
    <row r="132" spans="1:5" s="30" customFormat="1" x14ac:dyDescent="0.2">
      <c r="A132" s="56"/>
      <c r="B132" s="19"/>
      <c r="C132" s="19"/>
      <c r="D132" s="19"/>
      <c r="E132" s="19"/>
    </row>
    <row r="133" spans="1:5" s="30" customFormat="1" x14ac:dyDescent="0.2">
      <c r="A133" s="56"/>
      <c r="B133" s="19"/>
      <c r="C133" s="19"/>
      <c r="D133" s="19"/>
      <c r="E133" s="19"/>
    </row>
    <row r="134" spans="1:5" s="30" customFormat="1" x14ac:dyDescent="0.2">
      <c r="A134" s="56"/>
      <c r="B134" s="19"/>
      <c r="C134" s="19"/>
      <c r="D134" s="19"/>
      <c r="E134" s="19"/>
    </row>
    <row r="135" spans="1:5" s="30" customFormat="1" x14ac:dyDescent="0.2">
      <c r="A135" s="56"/>
      <c r="B135" s="19"/>
      <c r="C135" s="19"/>
      <c r="D135" s="19"/>
      <c r="E135" s="19"/>
    </row>
    <row r="136" spans="1:5" s="30" customFormat="1" x14ac:dyDescent="0.2">
      <c r="A136" s="56"/>
      <c r="B136" s="19"/>
      <c r="C136" s="19"/>
      <c r="D136" s="19"/>
      <c r="E136" s="19"/>
    </row>
    <row r="137" spans="1:5" s="30" customFormat="1" x14ac:dyDescent="0.2">
      <c r="A137" s="56"/>
      <c r="B137" s="19"/>
      <c r="C137" s="19"/>
      <c r="D137" s="19"/>
      <c r="E137" s="19"/>
    </row>
    <row r="138" spans="1:5" s="30" customFormat="1" x14ac:dyDescent="0.2">
      <c r="A138" s="56"/>
      <c r="B138" s="19"/>
      <c r="C138" s="19"/>
      <c r="D138" s="19"/>
      <c r="E138" s="19"/>
    </row>
    <row r="139" spans="1:5" s="30" customFormat="1" x14ac:dyDescent="0.2">
      <c r="A139" s="56"/>
      <c r="B139" s="19"/>
      <c r="C139" s="19"/>
      <c r="D139" s="19"/>
      <c r="E139" s="19"/>
    </row>
    <row r="140" spans="1:5" s="30" customFormat="1" x14ac:dyDescent="0.2">
      <c r="A140" s="56"/>
      <c r="B140" s="19"/>
      <c r="C140" s="19"/>
      <c r="D140" s="19"/>
      <c r="E140" s="19"/>
    </row>
    <row r="141" spans="1:5" s="30" customFormat="1" x14ac:dyDescent="0.2">
      <c r="A141" s="56"/>
      <c r="B141" s="19"/>
      <c r="C141" s="19"/>
      <c r="D141" s="19"/>
      <c r="E141" s="19"/>
    </row>
    <row r="142" spans="1:5" s="30" customFormat="1" x14ac:dyDescent="0.2">
      <c r="A142" s="56"/>
      <c r="B142" s="19"/>
      <c r="C142" s="19"/>
      <c r="D142" s="19"/>
      <c r="E142" s="19"/>
    </row>
    <row r="143" spans="1:5" s="30" customFormat="1" x14ac:dyDescent="0.2">
      <c r="A143" s="56"/>
      <c r="B143" s="19"/>
      <c r="C143" s="19"/>
      <c r="D143" s="19"/>
      <c r="E143" s="19"/>
    </row>
    <row r="144" spans="1:5" s="30" customFormat="1" x14ac:dyDescent="0.2">
      <c r="A144" s="56"/>
      <c r="B144" s="19"/>
      <c r="C144" s="19"/>
      <c r="D144" s="19"/>
      <c r="E144" s="19"/>
    </row>
    <row r="145" spans="1:5" s="30" customFormat="1" x14ac:dyDescent="0.2">
      <c r="A145" s="56"/>
      <c r="B145" s="19"/>
      <c r="C145" s="19"/>
      <c r="D145" s="19"/>
      <c r="E145" s="19"/>
    </row>
    <row r="146" spans="1:5" s="30" customFormat="1" x14ac:dyDescent="0.2">
      <c r="A146" s="56"/>
      <c r="B146" s="19"/>
      <c r="C146" s="19"/>
      <c r="D146" s="19"/>
      <c r="E146" s="19"/>
    </row>
    <row r="147" spans="1:5" s="30" customFormat="1" x14ac:dyDescent="0.2">
      <c r="A147" s="56"/>
      <c r="B147" s="19"/>
      <c r="C147" s="19"/>
      <c r="D147" s="19"/>
      <c r="E147" s="19"/>
    </row>
    <row r="148" spans="1:5" s="30" customFormat="1" x14ac:dyDescent="0.2">
      <c r="A148" s="56"/>
      <c r="B148" s="19"/>
      <c r="C148" s="19"/>
      <c r="D148" s="19"/>
      <c r="E148" s="19"/>
    </row>
    <row r="149" spans="1:5" s="30" customFormat="1" x14ac:dyDescent="0.2">
      <c r="A149" s="56"/>
      <c r="B149" s="19"/>
      <c r="C149" s="19"/>
      <c r="D149" s="19"/>
      <c r="E149" s="19"/>
    </row>
    <row r="150" spans="1:5" s="30" customFormat="1" x14ac:dyDescent="0.2">
      <c r="A150" s="56"/>
      <c r="B150" s="19"/>
      <c r="C150" s="19"/>
      <c r="D150" s="19"/>
      <c r="E150" s="19"/>
    </row>
    <row r="151" spans="1:5" s="30" customFormat="1" x14ac:dyDescent="0.2">
      <c r="A151" s="56"/>
      <c r="B151" s="19"/>
      <c r="C151" s="19"/>
      <c r="D151" s="19"/>
      <c r="E151" s="19"/>
    </row>
    <row r="152" spans="1:5" s="30" customFormat="1" x14ac:dyDescent="0.2">
      <c r="A152" s="56"/>
      <c r="B152" s="19"/>
      <c r="C152" s="19"/>
      <c r="D152" s="19"/>
      <c r="E152" s="19"/>
    </row>
    <row r="153" spans="1:5" s="30" customFormat="1" x14ac:dyDescent="0.2">
      <c r="A153" s="56"/>
      <c r="B153" s="19"/>
      <c r="C153" s="19"/>
      <c r="D153" s="19"/>
      <c r="E153" s="19"/>
    </row>
    <row r="154" spans="1:5" s="30" customFormat="1" x14ac:dyDescent="0.2">
      <c r="A154" s="56"/>
      <c r="B154" s="19"/>
      <c r="C154" s="19"/>
      <c r="D154" s="19"/>
      <c r="E154" s="19"/>
    </row>
    <row r="155" spans="1:5" s="30" customFormat="1" x14ac:dyDescent="0.2">
      <c r="A155" s="56"/>
      <c r="B155" s="19"/>
      <c r="C155" s="19"/>
      <c r="D155" s="19"/>
      <c r="E155" s="19"/>
    </row>
    <row r="156" spans="1:5" s="30" customFormat="1" x14ac:dyDescent="0.2">
      <c r="A156" s="56"/>
      <c r="B156" s="19"/>
      <c r="C156" s="19"/>
      <c r="D156" s="19"/>
      <c r="E156" s="19"/>
    </row>
    <row r="157" spans="1:5" s="30" customFormat="1" x14ac:dyDescent="0.2">
      <c r="A157" s="56"/>
      <c r="B157" s="19"/>
      <c r="C157" s="19"/>
      <c r="D157" s="19"/>
      <c r="E157" s="19"/>
    </row>
    <row r="158" spans="1:5" s="30" customFormat="1" x14ac:dyDescent="0.2">
      <c r="A158" s="56"/>
      <c r="B158" s="19"/>
      <c r="C158" s="19"/>
      <c r="D158" s="19"/>
      <c r="E158" s="19"/>
    </row>
    <row r="159" spans="1:5" s="30" customFormat="1" x14ac:dyDescent="0.2">
      <c r="A159" s="56"/>
      <c r="B159" s="19"/>
      <c r="C159" s="19"/>
      <c r="D159" s="19"/>
      <c r="E159" s="19"/>
    </row>
    <row r="160" spans="1:5" s="30" customFormat="1" x14ac:dyDescent="0.2">
      <c r="A160" s="56"/>
      <c r="B160" s="19"/>
      <c r="C160" s="19"/>
      <c r="D160" s="19"/>
      <c r="E160" s="19"/>
    </row>
    <row r="161" spans="1:5" s="30" customFormat="1" x14ac:dyDescent="0.2">
      <c r="A161" s="56"/>
      <c r="B161" s="19"/>
      <c r="C161" s="19"/>
      <c r="D161" s="19"/>
      <c r="E161" s="19"/>
    </row>
    <row r="162" spans="1:5" s="30" customFormat="1" x14ac:dyDescent="0.2">
      <c r="A162" s="56"/>
      <c r="B162" s="19"/>
      <c r="C162" s="19"/>
      <c r="D162" s="19"/>
      <c r="E162" s="19"/>
    </row>
    <row r="163" spans="1:5" s="30" customFormat="1" x14ac:dyDescent="0.2">
      <c r="A163" s="56"/>
      <c r="B163" s="19"/>
      <c r="C163" s="19"/>
      <c r="D163" s="19"/>
      <c r="E163" s="19"/>
    </row>
    <row r="164" spans="1:5" s="30" customFormat="1" x14ac:dyDescent="0.2">
      <c r="A164" s="56"/>
      <c r="B164" s="19"/>
      <c r="C164" s="19"/>
      <c r="D164" s="19"/>
      <c r="E164" s="19"/>
    </row>
    <row r="165" spans="1:5" s="30" customFormat="1" x14ac:dyDescent="0.2">
      <c r="A165" s="56"/>
      <c r="B165" s="19"/>
      <c r="C165" s="19"/>
      <c r="D165" s="19"/>
      <c r="E165" s="19"/>
    </row>
    <row r="166" spans="1:5" s="30" customFormat="1" x14ac:dyDescent="0.2">
      <c r="A166" s="56"/>
      <c r="B166" s="19"/>
      <c r="C166" s="19"/>
      <c r="D166" s="19"/>
      <c r="E166" s="19"/>
    </row>
    <row r="167" spans="1:5" s="30" customFormat="1" x14ac:dyDescent="0.2">
      <c r="A167" s="56"/>
      <c r="B167" s="19"/>
      <c r="C167" s="19"/>
      <c r="D167" s="19"/>
      <c r="E167" s="19"/>
    </row>
    <row r="168" spans="1:5" s="30" customFormat="1" x14ac:dyDescent="0.2">
      <c r="A168" s="56"/>
      <c r="B168" s="19"/>
      <c r="C168" s="19"/>
      <c r="D168" s="19"/>
      <c r="E168" s="19"/>
    </row>
    <row r="169" spans="1:5" s="30" customFormat="1" x14ac:dyDescent="0.2">
      <c r="A169" s="56"/>
      <c r="B169" s="19"/>
      <c r="C169" s="19"/>
      <c r="D169" s="19"/>
      <c r="E169" s="19"/>
    </row>
    <row r="170" spans="1:5" s="30" customFormat="1" x14ac:dyDescent="0.2">
      <c r="A170" s="56"/>
      <c r="B170" s="19"/>
      <c r="C170" s="19"/>
      <c r="D170" s="19"/>
      <c r="E170" s="19"/>
    </row>
    <row r="171" spans="1:5" s="30" customFormat="1" x14ac:dyDescent="0.2">
      <c r="A171" s="56"/>
      <c r="B171" s="19"/>
      <c r="C171" s="19"/>
      <c r="D171" s="19"/>
      <c r="E171" s="19"/>
    </row>
    <row r="172" spans="1:5" s="30" customFormat="1" x14ac:dyDescent="0.2">
      <c r="A172" s="56"/>
      <c r="B172" s="19"/>
      <c r="C172" s="19"/>
      <c r="D172" s="19"/>
      <c r="E172" s="19"/>
    </row>
    <row r="173" spans="1:5" s="30" customFormat="1" x14ac:dyDescent="0.2">
      <c r="A173" s="56"/>
      <c r="B173" s="19"/>
      <c r="C173" s="19"/>
      <c r="D173" s="19"/>
      <c r="E173" s="19"/>
    </row>
    <row r="174" spans="1:5" s="30" customFormat="1" x14ac:dyDescent="0.2">
      <c r="A174" s="56"/>
      <c r="B174" s="19"/>
      <c r="C174" s="19"/>
      <c r="D174" s="19"/>
      <c r="E174" s="19"/>
    </row>
    <row r="175" spans="1:5" s="30" customFormat="1" x14ac:dyDescent="0.2">
      <c r="A175" s="56"/>
      <c r="B175" s="19"/>
      <c r="C175" s="19"/>
      <c r="D175" s="19"/>
      <c r="E175" s="19"/>
    </row>
    <row r="176" spans="1:5" s="30" customFormat="1" x14ac:dyDescent="0.2">
      <c r="A176" s="56"/>
      <c r="B176" s="19"/>
      <c r="C176" s="19"/>
      <c r="D176" s="19"/>
      <c r="E176" s="19"/>
    </row>
    <row r="177" spans="1:5" s="30" customFormat="1" x14ac:dyDescent="0.2">
      <c r="A177" s="56"/>
      <c r="B177" s="19"/>
      <c r="C177" s="19"/>
      <c r="D177" s="19"/>
      <c r="E177" s="19"/>
    </row>
    <row r="178" spans="1:5" s="30" customFormat="1" x14ac:dyDescent="0.2">
      <c r="A178" s="56"/>
      <c r="B178" s="19"/>
      <c r="C178" s="19"/>
      <c r="D178" s="19"/>
      <c r="E178" s="19"/>
    </row>
    <row r="179" spans="1:5" s="30" customFormat="1" x14ac:dyDescent="0.2">
      <c r="A179" s="56"/>
      <c r="B179" s="19"/>
      <c r="C179" s="19"/>
      <c r="D179" s="19"/>
      <c r="E179" s="19"/>
    </row>
    <row r="180" spans="1:5" s="30" customFormat="1" x14ac:dyDescent="0.2">
      <c r="A180" s="56"/>
      <c r="B180" s="19"/>
      <c r="C180" s="19"/>
      <c r="D180" s="19"/>
      <c r="E180" s="19"/>
    </row>
    <row r="181" spans="1:5" s="30" customFormat="1" x14ac:dyDescent="0.2">
      <c r="A181" s="56"/>
      <c r="B181" s="19"/>
      <c r="C181" s="19"/>
      <c r="D181" s="19"/>
      <c r="E181" s="19"/>
    </row>
    <row r="182" spans="1:5" s="30" customFormat="1" x14ac:dyDescent="0.2">
      <c r="A182" s="56"/>
      <c r="B182" s="19"/>
      <c r="C182" s="19"/>
      <c r="D182" s="19"/>
      <c r="E182" s="19"/>
    </row>
    <row r="183" spans="1:5" s="30" customFormat="1" x14ac:dyDescent="0.2">
      <c r="A183" s="56"/>
      <c r="B183" s="19"/>
      <c r="C183" s="19"/>
      <c r="D183" s="19"/>
      <c r="E183" s="19"/>
    </row>
    <row r="184" spans="1:5" s="30" customFormat="1" x14ac:dyDescent="0.2">
      <c r="A184" s="56"/>
      <c r="B184" s="19"/>
      <c r="C184" s="19"/>
      <c r="D184" s="19"/>
      <c r="E184" s="19"/>
    </row>
    <row r="185" spans="1:5" s="30" customFormat="1" x14ac:dyDescent="0.2">
      <c r="A185" s="56"/>
      <c r="B185" s="19"/>
      <c r="C185" s="19"/>
      <c r="D185" s="19"/>
      <c r="E185" s="19"/>
    </row>
    <row r="186" spans="1:5" s="30" customFormat="1" x14ac:dyDescent="0.2">
      <c r="A186" s="56"/>
      <c r="B186" s="19"/>
      <c r="C186" s="19"/>
      <c r="D186" s="19"/>
      <c r="E186" s="19"/>
    </row>
    <row r="187" spans="1:5" s="30" customFormat="1" x14ac:dyDescent="0.2">
      <c r="A187" s="56"/>
      <c r="B187" s="19"/>
      <c r="C187" s="19"/>
      <c r="D187" s="19"/>
      <c r="E187" s="19"/>
    </row>
    <row r="188" spans="1:5" s="30" customFormat="1" x14ac:dyDescent="0.2">
      <c r="A188" s="56"/>
      <c r="B188" s="19"/>
      <c r="C188" s="19"/>
      <c r="D188" s="19"/>
      <c r="E188" s="19"/>
    </row>
    <row r="189" spans="1:5" s="30" customFormat="1" x14ac:dyDescent="0.2">
      <c r="A189" s="56"/>
      <c r="B189" s="19"/>
      <c r="C189" s="19"/>
      <c r="D189" s="19"/>
      <c r="E189" s="19"/>
    </row>
    <row r="190" spans="1:5" s="30" customFormat="1" x14ac:dyDescent="0.2">
      <c r="A190" s="56"/>
      <c r="B190" s="19"/>
      <c r="C190" s="19"/>
      <c r="D190" s="19"/>
      <c r="E190" s="19"/>
    </row>
    <row r="191" spans="1:5" s="30" customFormat="1" x14ac:dyDescent="0.2">
      <c r="A191" s="56"/>
      <c r="B191" s="19"/>
      <c r="C191" s="19"/>
      <c r="D191" s="19"/>
      <c r="E191" s="19"/>
    </row>
    <row r="192" spans="1:5" s="30" customFormat="1" x14ac:dyDescent="0.2">
      <c r="A192" s="56"/>
      <c r="B192" s="19"/>
      <c r="C192" s="19"/>
      <c r="D192" s="19"/>
      <c r="E192" s="19"/>
    </row>
    <row r="193" spans="1:5" s="30" customFormat="1" x14ac:dyDescent="0.2">
      <c r="A193" s="56"/>
      <c r="B193" s="19"/>
      <c r="C193" s="19"/>
      <c r="D193" s="19"/>
      <c r="E193" s="19"/>
    </row>
    <row r="194" spans="1:5" s="30" customFormat="1" x14ac:dyDescent="0.2">
      <c r="A194" s="56"/>
      <c r="B194" s="19"/>
      <c r="C194" s="19"/>
      <c r="D194" s="19"/>
      <c r="E194" s="19"/>
    </row>
    <row r="195" spans="1:5" s="30" customFormat="1" x14ac:dyDescent="0.2">
      <c r="A195" s="56"/>
      <c r="B195" s="19"/>
      <c r="C195" s="19"/>
      <c r="D195" s="19"/>
      <c r="E195" s="19"/>
    </row>
    <row r="196" spans="1:5" s="30" customFormat="1" x14ac:dyDescent="0.2">
      <c r="A196" s="56"/>
      <c r="B196" s="19"/>
      <c r="C196" s="19"/>
      <c r="D196" s="19"/>
      <c r="E196" s="19"/>
    </row>
    <row r="197" spans="1:5" s="30" customFormat="1" x14ac:dyDescent="0.2">
      <c r="A197" s="56"/>
      <c r="B197" s="19"/>
      <c r="C197" s="19"/>
      <c r="D197" s="19"/>
      <c r="E197" s="19"/>
    </row>
    <row r="198" spans="1:5" s="30" customFormat="1" x14ac:dyDescent="0.2">
      <c r="A198" s="56"/>
      <c r="B198" s="19"/>
      <c r="C198" s="19"/>
      <c r="D198" s="19"/>
      <c r="E198" s="19"/>
    </row>
    <row r="199" spans="1:5" s="30" customFormat="1" x14ac:dyDescent="0.2">
      <c r="A199" s="56"/>
      <c r="B199" s="19"/>
      <c r="C199" s="19"/>
      <c r="D199" s="19"/>
      <c r="E199" s="19"/>
    </row>
    <row r="200" spans="1:5" s="30" customFormat="1" x14ac:dyDescent="0.2">
      <c r="A200" s="56"/>
      <c r="B200" s="19"/>
      <c r="C200" s="19"/>
      <c r="D200" s="19"/>
      <c r="E200" s="19"/>
    </row>
    <row r="201" spans="1:5" s="30" customFormat="1" x14ac:dyDescent="0.2">
      <c r="A201" s="56"/>
      <c r="B201" s="19"/>
      <c r="C201" s="19"/>
      <c r="D201" s="19"/>
      <c r="E201" s="19"/>
    </row>
    <row r="202" spans="1:5" s="30" customFormat="1" x14ac:dyDescent="0.2">
      <c r="A202" s="56"/>
      <c r="B202" s="19"/>
      <c r="C202" s="19"/>
      <c r="D202" s="19"/>
      <c r="E202" s="19"/>
    </row>
    <row r="203" spans="1:5" s="30" customFormat="1" x14ac:dyDescent="0.2">
      <c r="A203" s="56"/>
      <c r="B203" s="19"/>
      <c r="C203" s="19"/>
      <c r="D203" s="19"/>
      <c r="E203" s="19"/>
    </row>
    <row r="204" spans="1:5" s="30" customFormat="1" x14ac:dyDescent="0.2">
      <c r="A204" s="56"/>
      <c r="B204" s="19"/>
      <c r="C204" s="19"/>
      <c r="D204" s="19"/>
      <c r="E204" s="19"/>
    </row>
    <row r="205" spans="1:5" s="30" customFormat="1" x14ac:dyDescent="0.2">
      <c r="A205" s="56"/>
      <c r="B205" s="19"/>
      <c r="C205" s="19"/>
      <c r="D205" s="19"/>
      <c r="E205" s="19"/>
    </row>
    <row r="206" spans="1:5" s="30" customFormat="1" x14ac:dyDescent="0.2">
      <c r="A206" s="56"/>
      <c r="B206" s="19"/>
      <c r="C206" s="19"/>
      <c r="D206" s="19"/>
      <c r="E206" s="19"/>
    </row>
    <row r="207" spans="1:5" s="30" customFormat="1" x14ac:dyDescent="0.2">
      <c r="A207" s="56"/>
      <c r="B207" s="19"/>
      <c r="C207" s="19"/>
      <c r="D207" s="19"/>
      <c r="E207" s="19"/>
    </row>
    <row r="208" spans="1:5" s="30" customFormat="1" x14ac:dyDescent="0.2">
      <c r="A208" s="56"/>
      <c r="B208" s="19"/>
      <c r="C208" s="19"/>
      <c r="D208" s="19"/>
      <c r="E208" s="19"/>
    </row>
    <row r="209" spans="1:5" s="30" customFormat="1" x14ac:dyDescent="0.2">
      <c r="A209" s="56"/>
      <c r="B209" s="19"/>
      <c r="C209" s="19"/>
      <c r="D209" s="19"/>
      <c r="E209" s="19"/>
    </row>
    <row r="210" spans="1:5" s="30" customFormat="1" x14ac:dyDescent="0.2">
      <c r="A210" s="56"/>
      <c r="B210" s="19"/>
      <c r="C210" s="19"/>
      <c r="D210" s="19"/>
      <c r="E210" s="19"/>
    </row>
    <row r="211" spans="1:5" s="30" customFormat="1" x14ac:dyDescent="0.2">
      <c r="A211" s="56"/>
      <c r="B211" s="19"/>
      <c r="C211" s="19"/>
      <c r="D211" s="19"/>
      <c r="E211" s="19"/>
    </row>
    <row r="212" spans="1:5" s="30" customFormat="1" x14ac:dyDescent="0.2">
      <c r="A212" s="56"/>
      <c r="B212" s="19"/>
      <c r="C212" s="19"/>
      <c r="D212" s="19"/>
      <c r="E212" s="19"/>
    </row>
    <row r="213" spans="1:5" s="30" customFormat="1" x14ac:dyDescent="0.2">
      <c r="A213" s="56"/>
      <c r="B213" s="19"/>
      <c r="C213" s="19"/>
      <c r="D213" s="19"/>
      <c r="E213" s="19"/>
    </row>
    <row r="214" spans="1:5" s="30" customFormat="1" x14ac:dyDescent="0.2">
      <c r="A214" s="56"/>
      <c r="B214" s="19"/>
      <c r="C214" s="19"/>
      <c r="D214" s="19"/>
      <c r="E214" s="19"/>
    </row>
    <row r="215" spans="1:5" s="30" customFormat="1" x14ac:dyDescent="0.2">
      <c r="A215" s="56"/>
      <c r="B215" s="19"/>
      <c r="C215" s="19"/>
      <c r="D215" s="19"/>
      <c r="E215" s="19"/>
    </row>
    <row r="216" spans="1:5" s="30" customFormat="1" x14ac:dyDescent="0.2">
      <c r="A216" s="56"/>
      <c r="B216" s="19"/>
      <c r="C216" s="19"/>
      <c r="D216" s="19"/>
      <c r="E216" s="19"/>
    </row>
    <row r="217" spans="1:5" s="30" customFormat="1" x14ac:dyDescent="0.2">
      <c r="A217" s="56"/>
      <c r="B217" s="19"/>
      <c r="C217" s="19"/>
      <c r="D217" s="19"/>
      <c r="E217" s="19"/>
    </row>
    <row r="218" spans="1:5" s="30" customFormat="1" x14ac:dyDescent="0.2">
      <c r="A218" s="56"/>
      <c r="B218" s="19"/>
      <c r="C218" s="19"/>
      <c r="D218" s="19"/>
      <c r="E218" s="19"/>
    </row>
    <row r="219" spans="1:5" s="30" customFormat="1" x14ac:dyDescent="0.2">
      <c r="A219" s="56"/>
      <c r="B219" s="19"/>
      <c r="C219" s="19"/>
      <c r="D219" s="19"/>
      <c r="E219" s="19"/>
    </row>
    <row r="220" spans="1:5" s="30" customFormat="1" x14ac:dyDescent="0.2">
      <c r="A220" s="56"/>
      <c r="B220" s="19"/>
      <c r="C220" s="19"/>
      <c r="D220" s="19"/>
      <c r="E220" s="19"/>
    </row>
    <row r="221" spans="1:5" s="30" customFormat="1" x14ac:dyDescent="0.2">
      <c r="A221" s="56"/>
      <c r="B221" s="19"/>
      <c r="C221" s="19"/>
      <c r="D221" s="19"/>
      <c r="E221" s="19"/>
    </row>
    <row r="222" spans="1:5" s="30" customFormat="1" x14ac:dyDescent="0.2">
      <c r="A222" s="56"/>
      <c r="B222" s="19"/>
      <c r="C222" s="19"/>
      <c r="D222" s="19"/>
      <c r="E222" s="19"/>
    </row>
    <row r="223" spans="1:5" s="30" customFormat="1" x14ac:dyDescent="0.2">
      <c r="A223" s="56"/>
      <c r="B223" s="19"/>
      <c r="C223" s="19"/>
      <c r="D223" s="19"/>
      <c r="E223" s="19"/>
    </row>
    <row r="224" spans="1:5" s="30" customFormat="1" x14ac:dyDescent="0.2">
      <c r="A224" s="56"/>
      <c r="B224" s="19"/>
      <c r="C224" s="19"/>
      <c r="D224" s="19"/>
      <c r="E224" s="19"/>
    </row>
    <row r="225" spans="1:5" s="30" customFormat="1" x14ac:dyDescent="0.2">
      <c r="A225" s="56"/>
      <c r="B225" s="19"/>
      <c r="C225" s="19"/>
      <c r="D225" s="19"/>
      <c r="E225" s="19"/>
    </row>
    <row r="226" spans="1:5" s="30" customFormat="1" x14ac:dyDescent="0.2">
      <c r="A226" s="56"/>
      <c r="B226" s="19"/>
      <c r="C226" s="19"/>
      <c r="D226" s="19"/>
      <c r="E226" s="19"/>
    </row>
    <row r="227" spans="1:5" s="30" customFormat="1" x14ac:dyDescent="0.2">
      <c r="A227" s="56"/>
      <c r="B227" s="19"/>
      <c r="C227" s="19"/>
      <c r="D227" s="19"/>
      <c r="E227" s="19"/>
    </row>
    <row r="228" spans="1:5" s="30" customFormat="1" x14ac:dyDescent="0.2">
      <c r="A228" s="56"/>
      <c r="B228" s="19"/>
      <c r="C228" s="19"/>
      <c r="D228" s="19"/>
      <c r="E228" s="19"/>
    </row>
    <row r="229" spans="1:5" s="30" customFormat="1" x14ac:dyDescent="0.2">
      <c r="A229" s="56"/>
      <c r="B229" s="19"/>
      <c r="C229" s="19"/>
      <c r="D229" s="19"/>
      <c r="E229" s="19"/>
    </row>
    <row r="230" spans="1:5" s="30" customFormat="1" x14ac:dyDescent="0.2">
      <c r="A230" s="56"/>
      <c r="B230" s="19"/>
      <c r="C230" s="19"/>
      <c r="D230" s="19"/>
      <c r="E230" s="19"/>
    </row>
    <row r="231" spans="1:5" s="30" customFormat="1" x14ac:dyDescent="0.2">
      <c r="A231" s="56"/>
      <c r="B231" s="19"/>
      <c r="C231" s="19"/>
      <c r="D231" s="19"/>
      <c r="E231" s="19"/>
    </row>
    <row r="232" spans="1:5" s="30" customFormat="1" x14ac:dyDescent="0.2">
      <c r="A232" s="56"/>
      <c r="B232" s="19"/>
      <c r="C232" s="19"/>
      <c r="D232" s="19"/>
      <c r="E232" s="19"/>
    </row>
    <row r="233" spans="1:5" s="30" customFormat="1" x14ac:dyDescent="0.2">
      <c r="A233" s="56"/>
      <c r="B233" s="19"/>
      <c r="C233" s="19"/>
      <c r="D233" s="19"/>
      <c r="E233" s="19"/>
    </row>
    <row r="234" spans="1:5" s="30" customFormat="1" x14ac:dyDescent="0.2">
      <c r="A234" s="56"/>
      <c r="B234" s="19"/>
      <c r="C234" s="19"/>
      <c r="D234" s="19"/>
      <c r="E234" s="19"/>
    </row>
    <row r="235" spans="1:5" s="30" customFormat="1" x14ac:dyDescent="0.2">
      <c r="A235" s="56"/>
      <c r="B235" s="19"/>
      <c r="C235" s="19"/>
      <c r="D235" s="19"/>
      <c r="E235" s="19"/>
    </row>
    <row r="236" spans="1:5" s="30" customFormat="1" x14ac:dyDescent="0.2">
      <c r="A236" s="56"/>
      <c r="B236" s="19"/>
      <c r="C236" s="19"/>
      <c r="D236" s="19"/>
      <c r="E236" s="19"/>
    </row>
    <row r="237" spans="1:5" s="30" customFormat="1" x14ac:dyDescent="0.2">
      <c r="A237" s="56"/>
      <c r="B237" s="19"/>
      <c r="C237" s="19"/>
      <c r="D237" s="19"/>
      <c r="E237" s="19"/>
    </row>
    <row r="238" spans="1:5" s="30" customFormat="1" x14ac:dyDescent="0.2">
      <c r="A238" s="56"/>
      <c r="B238" s="19"/>
      <c r="C238" s="19"/>
      <c r="D238" s="19"/>
      <c r="E238" s="19"/>
    </row>
    <row r="239" spans="1:5" s="30" customFormat="1" x14ac:dyDescent="0.2">
      <c r="A239" s="56"/>
      <c r="B239" s="19"/>
      <c r="C239" s="19"/>
      <c r="D239" s="19"/>
      <c r="E239" s="19"/>
    </row>
    <row r="240" spans="1:5" s="30" customFormat="1" x14ac:dyDescent="0.2">
      <c r="A240" s="56"/>
      <c r="B240" s="19"/>
      <c r="C240" s="19"/>
      <c r="D240" s="19"/>
      <c r="E240" s="19"/>
    </row>
    <row r="241" spans="1:5" s="30" customFormat="1" x14ac:dyDescent="0.2">
      <c r="A241" s="56"/>
      <c r="B241" s="19"/>
      <c r="C241" s="19"/>
      <c r="D241" s="19"/>
      <c r="E241" s="19"/>
    </row>
    <row r="242" spans="1:5" s="30" customFormat="1" x14ac:dyDescent="0.2">
      <c r="A242" s="56"/>
      <c r="B242" s="19"/>
      <c r="C242" s="19"/>
      <c r="D242" s="19"/>
      <c r="E242" s="19"/>
    </row>
    <row r="243" spans="1:5" s="30" customFormat="1" x14ac:dyDescent="0.2">
      <c r="A243" s="56"/>
      <c r="B243" s="19"/>
      <c r="C243" s="19"/>
      <c r="D243" s="19"/>
      <c r="E243" s="19"/>
    </row>
    <row r="244" spans="1:5" s="30" customFormat="1" x14ac:dyDescent="0.2">
      <c r="A244" s="56"/>
      <c r="B244" s="19"/>
      <c r="C244" s="19"/>
      <c r="D244" s="19"/>
      <c r="E244" s="19"/>
    </row>
    <row r="245" spans="1:5" s="30" customFormat="1" x14ac:dyDescent="0.2">
      <c r="A245" s="56"/>
      <c r="B245" s="19"/>
      <c r="C245" s="19"/>
      <c r="D245" s="19"/>
      <c r="E245" s="19"/>
    </row>
    <row r="246" spans="1:5" s="30" customFormat="1" x14ac:dyDescent="0.2">
      <c r="A246" s="56"/>
      <c r="B246" s="19"/>
      <c r="C246" s="19"/>
      <c r="D246" s="19"/>
      <c r="E246" s="19"/>
    </row>
    <row r="247" spans="1:5" s="30" customFormat="1" x14ac:dyDescent="0.2">
      <c r="A247" s="56"/>
      <c r="B247" s="19"/>
      <c r="C247" s="19"/>
      <c r="D247" s="19"/>
      <c r="E247" s="19"/>
    </row>
    <row r="248" spans="1:5" s="30" customFormat="1" x14ac:dyDescent="0.2">
      <c r="A248" s="56"/>
      <c r="B248" s="19"/>
      <c r="C248" s="19"/>
      <c r="D248" s="19"/>
      <c r="E248" s="19"/>
    </row>
    <row r="249" spans="1:5" s="30" customFormat="1" x14ac:dyDescent="0.2">
      <c r="A249" s="56"/>
      <c r="B249" s="19"/>
      <c r="C249" s="19"/>
      <c r="D249" s="19"/>
      <c r="E249" s="19"/>
    </row>
    <row r="250" spans="1:5" s="30" customFormat="1" x14ac:dyDescent="0.2">
      <c r="A250" s="56"/>
      <c r="B250" s="19"/>
      <c r="C250" s="19"/>
      <c r="D250" s="19"/>
      <c r="E250" s="19"/>
    </row>
    <row r="251" spans="1:5" s="30" customFormat="1" x14ac:dyDescent="0.2">
      <c r="A251" s="56"/>
      <c r="B251" s="19"/>
      <c r="C251" s="19"/>
      <c r="D251" s="19"/>
      <c r="E251" s="19"/>
    </row>
    <row r="252" spans="1:5" s="30" customFormat="1" x14ac:dyDescent="0.2">
      <c r="A252" s="56"/>
      <c r="B252" s="19"/>
      <c r="C252" s="19"/>
      <c r="D252" s="19"/>
      <c r="E252" s="19"/>
    </row>
    <row r="253" spans="1:5" s="30" customFormat="1" x14ac:dyDescent="0.2">
      <c r="A253" s="56"/>
      <c r="B253" s="19"/>
      <c r="C253" s="19"/>
      <c r="D253" s="19"/>
      <c r="E253" s="19"/>
    </row>
    <row r="254" spans="1:5" s="30" customFormat="1" x14ac:dyDescent="0.2">
      <c r="A254" s="56"/>
      <c r="B254" s="19"/>
      <c r="C254" s="19"/>
      <c r="D254" s="19"/>
      <c r="E254" s="19"/>
    </row>
    <row r="255" spans="1:5" s="30" customFormat="1" x14ac:dyDescent="0.2">
      <c r="A255" s="56"/>
      <c r="B255" s="19"/>
      <c r="C255" s="19"/>
      <c r="D255" s="19"/>
      <c r="E255" s="19"/>
    </row>
    <row r="256" spans="1:5" s="30" customFormat="1" x14ac:dyDescent="0.2">
      <c r="A256" s="56"/>
      <c r="B256" s="19"/>
      <c r="C256" s="19"/>
      <c r="D256" s="19"/>
      <c r="E256" s="19"/>
    </row>
    <row r="257" spans="1:5" s="30" customFormat="1" x14ac:dyDescent="0.2">
      <c r="A257" s="56"/>
      <c r="B257" s="19"/>
      <c r="C257" s="19"/>
      <c r="D257" s="19"/>
      <c r="E257" s="19"/>
    </row>
    <row r="258" spans="1:5" s="30" customFormat="1" x14ac:dyDescent="0.2">
      <c r="A258" s="56"/>
      <c r="B258" s="19"/>
      <c r="C258" s="19"/>
      <c r="D258" s="19"/>
      <c r="E258" s="19"/>
    </row>
    <row r="259" spans="1:5" s="30" customFormat="1" x14ac:dyDescent="0.2">
      <c r="A259" s="56"/>
      <c r="B259" s="19"/>
      <c r="C259" s="19"/>
      <c r="D259" s="19"/>
      <c r="E259" s="19"/>
    </row>
    <row r="260" spans="1:5" s="30" customFormat="1" x14ac:dyDescent="0.2">
      <c r="A260" s="56"/>
      <c r="B260" s="19"/>
      <c r="C260" s="19"/>
      <c r="D260" s="19"/>
      <c r="E260" s="19"/>
    </row>
    <row r="261" spans="1:5" s="30" customFormat="1" x14ac:dyDescent="0.2">
      <c r="A261" s="56"/>
      <c r="B261" s="19"/>
      <c r="C261" s="19"/>
      <c r="D261" s="19"/>
      <c r="E261" s="19"/>
    </row>
    <row r="262" spans="1:5" s="30" customFormat="1" x14ac:dyDescent="0.2">
      <c r="A262" s="56"/>
      <c r="B262" s="19"/>
      <c r="C262" s="19"/>
      <c r="D262" s="19"/>
      <c r="E262" s="19"/>
    </row>
    <row r="263" spans="1:5" s="30" customFormat="1" x14ac:dyDescent="0.2">
      <c r="A263" s="56"/>
      <c r="B263" s="19"/>
      <c r="C263" s="19"/>
      <c r="D263" s="19"/>
      <c r="E263" s="19"/>
    </row>
    <row r="264" spans="1:5" s="30" customFormat="1" x14ac:dyDescent="0.2">
      <c r="A264" s="56"/>
      <c r="B264" s="19"/>
      <c r="C264" s="19"/>
      <c r="D264" s="19"/>
      <c r="E264" s="19"/>
    </row>
    <row r="265" spans="1:5" s="30" customFormat="1" x14ac:dyDescent="0.2">
      <c r="A265" s="56"/>
      <c r="B265" s="19"/>
      <c r="C265" s="19"/>
      <c r="D265" s="19"/>
      <c r="E265" s="19"/>
    </row>
    <row r="266" spans="1:5" s="30" customFormat="1" x14ac:dyDescent="0.2">
      <c r="A266" s="56"/>
      <c r="B266" s="19"/>
      <c r="C266" s="19"/>
      <c r="D266" s="19"/>
      <c r="E266" s="19"/>
    </row>
    <row r="267" spans="1:5" s="30" customFormat="1" x14ac:dyDescent="0.2">
      <c r="A267" s="56"/>
      <c r="B267" s="19"/>
      <c r="C267" s="19"/>
      <c r="D267" s="19"/>
      <c r="E267" s="19"/>
    </row>
    <row r="268" spans="1:5" s="30" customFormat="1" x14ac:dyDescent="0.2">
      <c r="A268" s="56"/>
      <c r="B268" s="19"/>
      <c r="C268" s="19"/>
      <c r="D268" s="19"/>
      <c r="E268" s="19"/>
    </row>
    <row r="269" spans="1:5" s="30" customFormat="1" x14ac:dyDescent="0.2">
      <c r="A269" s="56"/>
      <c r="B269" s="19"/>
      <c r="C269" s="19"/>
      <c r="D269" s="19"/>
      <c r="E269" s="19"/>
    </row>
    <row r="270" spans="1:5" s="30" customFormat="1" x14ac:dyDescent="0.2">
      <c r="A270" s="56"/>
      <c r="B270" s="19"/>
      <c r="C270" s="19"/>
      <c r="D270" s="19"/>
      <c r="E270" s="19"/>
    </row>
    <row r="271" spans="1:5" s="30" customFormat="1" x14ac:dyDescent="0.2">
      <c r="A271" s="56"/>
      <c r="B271" s="19"/>
      <c r="C271" s="19"/>
      <c r="D271" s="19"/>
      <c r="E271" s="19"/>
    </row>
    <row r="272" spans="1:5" s="30" customFormat="1" x14ac:dyDescent="0.2">
      <c r="A272" s="56"/>
      <c r="B272" s="19"/>
      <c r="C272" s="19"/>
      <c r="D272" s="19"/>
      <c r="E272" s="19"/>
    </row>
    <row r="273" spans="1:5" s="30" customFormat="1" x14ac:dyDescent="0.2">
      <c r="A273" s="56"/>
      <c r="B273" s="19"/>
      <c r="C273" s="19"/>
      <c r="D273" s="19"/>
      <c r="E273" s="19"/>
    </row>
    <row r="274" spans="1:5" s="30" customFormat="1" x14ac:dyDescent="0.2">
      <c r="A274" s="56"/>
      <c r="B274" s="19"/>
      <c r="C274" s="19"/>
      <c r="D274" s="19"/>
      <c r="E274" s="19"/>
    </row>
    <row r="275" spans="1:5" s="30" customFormat="1" x14ac:dyDescent="0.2">
      <c r="A275" s="56"/>
      <c r="B275" s="19"/>
      <c r="C275" s="19"/>
      <c r="D275" s="19"/>
      <c r="E275" s="19"/>
    </row>
    <row r="276" spans="1:5" s="30" customFormat="1" x14ac:dyDescent="0.2">
      <c r="A276" s="56"/>
      <c r="B276" s="19"/>
      <c r="C276" s="19"/>
      <c r="D276" s="19"/>
      <c r="E276" s="19"/>
    </row>
    <row r="277" spans="1:5" s="30" customFormat="1" x14ac:dyDescent="0.2">
      <c r="A277" s="56"/>
      <c r="B277" s="19"/>
      <c r="C277" s="19"/>
      <c r="D277" s="19"/>
      <c r="E277" s="19"/>
    </row>
    <row r="278" spans="1:5" s="30" customFormat="1" x14ac:dyDescent="0.2">
      <c r="A278" s="56"/>
      <c r="B278" s="19"/>
      <c r="C278" s="19"/>
      <c r="D278" s="19"/>
      <c r="E278" s="19"/>
    </row>
    <row r="279" spans="1:5" s="30" customFormat="1" x14ac:dyDescent="0.2">
      <c r="A279" s="56"/>
      <c r="B279" s="19"/>
      <c r="C279" s="19"/>
      <c r="D279" s="19"/>
      <c r="E279" s="19"/>
    </row>
    <row r="280" spans="1:5" s="30" customFormat="1" x14ac:dyDescent="0.2">
      <c r="A280" s="56"/>
      <c r="B280" s="19"/>
      <c r="C280" s="19"/>
      <c r="D280" s="19"/>
      <c r="E280" s="19"/>
    </row>
    <row r="281" spans="1:5" s="30" customFormat="1" x14ac:dyDescent="0.2">
      <c r="A281" s="56"/>
      <c r="B281" s="19"/>
      <c r="C281" s="19"/>
      <c r="D281" s="19"/>
      <c r="E281" s="19"/>
    </row>
    <row r="282" spans="1:5" s="30" customFormat="1" x14ac:dyDescent="0.2">
      <c r="A282" s="56"/>
      <c r="B282" s="19"/>
      <c r="C282" s="19"/>
      <c r="D282" s="19"/>
      <c r="E282" s="19"/>
    </row>
    <row r="283" spans="1:5" s="30" customFormat="1" x14ac:dyDescent="0.2">
      <c r="A283" s="56"/>
      <c r="B283" s="19"/>
      <c r="C283" s="19"/>
      <c r="D283" s="19"/>
      <c r="E283" s="19"/>
    </row>
    <row r="284" spans="1:5" s="30" customFormat="1" x14ac:dyDescent="0.2">
      <c r="A284" s="56"/>
      <c r="B284" s="19"/>
      <c r="C284" s="19"/>
      <c r="D284" s="19"/>
      <c r="E284" s="19"/>
    </row>
    <row r="285" spans="1:5" s="30" customFormat="1" x14ac:dyDescent="0.2">
      <c r="A285" s="56"/>
      <c r="B285" s="19"/>
      <c r="C285" s="19"/>
      <c r="D285" s="19"/>
      <c r="E285" s="19"/>
    </row>
    <row r="286" spans="1:5" s="30" customFormat="1" x14ac:dyDescent="0.2">
      <c r="A286" s="56"/>
      <c r="B286" s="19"/>
      <c r="C286" s="19"/>
      <c r="D286" s="19"/>
      <c r="E286" s="19"/>
    </row>
    <row r="287" spans="1:5" s="30" customFormat="1" x14ac:dyDescent="0.2">
      <c r="A287" s="56"/>
      <c r="B287" s="19"/>
      <c r="C287" s="19"/>
      <c r="D287" s="19"/>
      <c r="E287" s="19"/>
    </row>
    <row r="288" spans="1:5" s="30" customFormat="1" x14ac:dyDescent="0.2">
      <c r="A288" s="56"/>
      <c r="B288" s="19"/>
      <c r="C288" s="19"/>
      <c r="D288" s="19"/>
      <c r="E288" s="19"/>
    </row>
    <row r="289" spans="1:5" s="30" customFormat="1" x14ac:dyDescent="0.2">
      <c r="A289" s="56"/>
      <c r="B289" s="19"/>
      <c r="C289" s="19"/>
      <c r="D289" s="19"/>
      <c r="E289" s="19"/>
    </row>
    <row r="290" spans="1:5" s="30" customFormat="1" x14ac:dyDescent="0.2">
      <c r="A290" s="56"/>
      <c r="B290" s="19"/>
      <c r="C290" s="19"/>
      <c r="D290" s="19"/>
      <c r="E290" s="19"/>
    </row>
    <row r="291" spans="1:5" s="30" customFormat="1" x14ac:dyDescent="0.2">
      <c r="A291" s="56"/>
      <c r="B291" s="19"/>
      <c r="C291" s="19"/>
      <c r="D291" s="19"/>
      <c r="E291" s="19"/>
    </row>
    <row r="292" spans="1:5" s="30" customFormat="1" x14ac:dyDescent="0.2">
      <c r="A292" s="56"/>
      <c r="B292" s="19"/>
      <c r="C292" s="19"/>
      <c r="D292" s="19"/>
      <c r="E292" s="19"/>
    </row>
    <row r="293" spans="1:5" s="30" customFormat="1" x14ac:dyDescent="0.2">
      <c r="A293" s="56"/>
      <c r="B293" s="19"/>
      <c r="C293" s="19"/>
      <c r="D293" s="19"/>
      <c r="E293" s="19"/>
    </row>
    <row r="294" spans="1:5" s="30" customFormat="1" x14ac:dyDescent="0.2">
      <c r="A294" s="56"/>
      <c r="B294" s="19"/>
      <c r="C294" s="19"/>
      <c r="D294" s="19"/>
      <c r="E294" s="19"/>
    </row>
    <row r="295" spans="1:5" s="30" customFormat="1" x14ac:dyDescent="0.2">
      <c r="A295" s="56"/>
      <c r="B295" s="19"/>
      <c r="C295" s="19"/>
      <c r="D295" s="19"/>
      <c r="E295" s="19"/>
    </row>
    <row r="296" spans="1:5" s="30" customFormat="1" x14ac:dyDescent="0.2">
      <c r="A296" s="56"/>
      <c r="B296" s="19"/>
      <c r="C296" s="19"/>
      <c r="D296" s="19"/>
      <c r="E296" s="19"/>
    </row>
    <row r="297" spans="1:5" s="30" customFormat="1" x14ac:dyDescent="0.2">
      <c r="A297" s="56"/>
      <c r="B297" s="19"/>
      <c r="C297" s="19"/>
      <c r="D297" s="19"/>
      <c r="E297" s="19"/>
    </row>
    <row r="298" spans="1:5" s="30" customFormat="1" x14ac:dyDescent="0.2">
      <c r="A298" s="56"/>
      <c r="B298" s="19"/>
      <c r="C298" s="19"/>
      <c r="D298" s="19"/>
      <c r="E298" s="19"/>
    </row>
    <row r="299" spans="1:5" s="30" customFormat="1" x14ac:dyDescent="0.2">
      <c r="A299" s="56"/>
      <c r="B299" s="19"/>
      <c r="C299" s="19"/>
      <c r="D299" s="19"/>
      <c r="E299" s="19"/>
    </row>
    <row r="300" spans="1:5" s="30" customFormat="1" x14ac:dyDescent="0.2">
      <c r="A300" s="56"/>
      <c r="B300" s="19"/>
      <c r="C300" s="19"/>
      <c r="D300" s="19"/>
      <c r="E300" s="19"/>
    </row>
    <row r="301" spans="1:5" s="30" customFormat="1" x14ac:dyDescent="0.2">
      <c r="A301" s="56"/>
      <c r="B301" s="19"/>
      <c r="C301" s="19"/>
      <c r="D301" s="19"/>
      <c r="E301" s="19"/>
    </row>
    <row r="302" spans="1:5" s="30" customFormat="1" x14ac:dyDescent="0.2">
      <c r="A302" s="56"/>
      <c r="B302" s="19"/>
      <c r="C302" s="19"/>
      <c r="D302" s="19"/>
      <c r="E302" s="19"/>
    </row>
    <row r="303" spans="1:5" s="30" customFormat="1" x14ac:dyDescent="0.2">
      <c r="A303" s="56"/>
      <c r="B303" s="19"/>
      <c r="C303" s="19"/>
      <c r="D303" s="19"/>
      <c r="E303" s="19"/>
    </row>
    <row r="304" spans="1:5" s="30" customFormat="1" x14ac:dyDescent="0.2">
      <c r="A304" s="56"/>
      <c r="B304" s="19"/>
      <c r="C304" s="19"/>
      <c r="D304" s="19"/>
      <c r="E304" s="19"/>
    </row>
    <row r="305" spans="1:5" s="30" customFormat="1" x14ac:dyDescent="0.2">
      <c r="A305" s="56"/>
      <c r="B305" s="19"/>
      <c r="C305" s="19"/>
      <c r="D305" s="19"/>
      <c r="E305" s="19"/>
    </row>
    <row r="306" spans="1:5" s="30" customFormat="1" x14ac:dyDescent="0.2">
      <c r="A306" s="56"/>
      <c r="B306" s="19"/>
      <c r="C306" s="19"/>
      <c r="D306" s="19"/>
      <c r="E306" s="19"/>
    </row>
    <row r="307" spans="1:5" s="30" customFormat="1" x14ac:dyDescent="0.2">
      <c r="A307" s="56"/>
      <c r="B307" s="19"/>
      <c r="C307" s="19"/>
      <c r="D307" s="19"/>
      <c r="E307" s="19"/>
    </row>
    <row r="308" spans="1:5" s="30" customFormat="1" x14ac:dyDescent="0.2">
      <c r="A308" s="56"/>
      <c r="B308" s="19"/>
      <c r="C308" s="19"/>
      <c r="D308" s="19"/>
      <c r="E308" s="19"/>
    </row>
    <row r="309" spans="1:5" s="30" customFormat="1" x14ac:dyDescent="0.2">
      <c r="A309" s="56"/>
      <c r="B309" s="19"/>
      <c r="C309" s="19"/>
      <c r="D309" s="19"/>
      <c r="E309" s="19"/>
    </row>
    <row r="310" spans="1:5" s="30" customFormat="1" x14ac:dyDescent="0.2">
      <c r="A310" s="56"/>
      <c r="B310" s="19"/>
      <c r="C310" s="19"/>
      <c r="D310" s="19"/>
      <c r="E310" s="19"/>
    </row>
    <row r="311" spans="1:5" s="30" customFormat="1" x14ac:dyDescent="0.2">
      <c r="A311" s="56"/>
      <c r="B311" s="19"/>
      <c r="C311" s="19"/>
      <c r="D311" s="19"/>
      <c r="E311" s="19"/>
    </row>
    <row r="312" spans="1:5" s="30" customFormat="1" x14ac:dyDescent="0.2">
      <c r="A312" s="56"/>
      <c r="B312" s="19"/>
      <c r="C312" s="19"/>
      <c r="D312" s="19"/>
      <c r="E312" s="19"/>
    </row>
    <row r="313" spans="1:5" s="30" customFormat="1" x14ac:dyDescent="0.2">
      <c r="A313" s="56"/>
      <c r="B313" s="19"/>
      <c r="C313" s="19"/>
      <c r="D313" s="19"/>
      <c r="E313" s="19"/>
    </row>
    <row r="314" spans="1:5" s="30" customFormat="1" x14ac:dyDescent="0.2">
      <c r="A314" s="56"/>
      <c r="B314" s="19"/>
      <c r="C314" s="19"/>
      <c r="D314" s="19"/>
      <c r="E314" s="19"/>
    </row>
    <row r="315" spans="1:5" s="30" customFormat="1" x14ac:dyDescent="0.2">
      <c r="A315" s="56"/>
      <c r="B315" s="19"/>
      <c r="C315" s="19"/>
      <c r="D315" s="19"/>
      <c r="E315" s="19"/>
    </row>
    <row r="316" spans="1:5" s="30" customFormat="1" x14ac:dyDescent="0.2">
      <c r="A316" s="56"/>
      <c r="B316" s="19"/>
      <c r="C316" s="19"/>
      <c r="D316" s="19"/>
      <c r="E316" s="19"/>
    </row>
    <row r="317" spans="1:5" s="30" customFormat="1" x14ac:dyDescent="0.2">
      <c r="A317" s="56"/>
      <c r="B317" s="19"/>
      <c r="C317" s="19"/>
      <c r="D317" s="19"/>
      <c r="E317" s="19"/>
    </row>
    <row r="318" spans="1:5" s="30" customFormat="1" x14ac:dyDescent="0.2">
      <c r="A318" s="56"/>
      <c r="B318" s="19"/>
      <c r="C318" s="19"/>
      <c r="D318" s="19"/>
      <c r="E318" s="19"/>
    </row>
    <row r="319" spans="1:5" s="30" customFormat="1" x14ac:dyDescent="0.2">
      <c r="A319" s="56"/>
      <c r="B319" s="19"/>
      <c r="C319" s="19"/>
      <c r="D319" s="19"/>
      <c r="E319" s="19"/>
    </row>
    <row r="320" spans="1:5" s="30" customFormat="1" x14ac:dyDescent="0.2">
      <c r="A320" s="56"/>
      <c r="B320" s="19"/>
      <c r="C320" s="19"/>
      <c r="D320" s="19"/>
      <c r="E320" s="19"/>
    </row>
    <row r="321" spans="1:5" s="30" customFormat="1" x14ac:dyDescent="0.2">
      <c r="A321" s="56"/>
      <c r="B321" s="19"/>
      <c r="C321" s="19"/>
      <c r="D321" s="19"/>
      <c r="E321" s="19"/>
    </row>
    <row r="322" spans="1:5" s="30" customFormat="1" x14ac:dyDescent="0.2">
      <c r="A322" s="56"/>
      <c r="B322" s="19"/>
      <c r="C322" s="19"/>
      <c r="D322" s="19"/>
      <c r="E322" s="19"/>
    </row>
    <row r="323" spans="1:5" s="30" customFormat="1" x14ac:dyDescent="0.2">
      <c r="A323" s="56"/>
      <c r="B323" s="19"/>
      <c r="C323" s="19"/>
      <c r="D323" s="19"/>
      <c r="E323" s="19"/>
    </row>
    <row r="324" spans="1:5" s="30" customFormat="1" x14ac:dyDescent="0.2">
      <c r="A324" s="56"/>
      <c r="B324" s="19"/>
      <c r="C324" s="19"/>
      <c r="D324" s="19"/>
      <c r="E324" s="19"/>
    </row>
    <row r="325" spans="1:5" s="30" customFormat="1" x14ac:dyDescent="0.2">
      <c r="A325" s="56"/>
      <c r="B325" s="19"/>
      <c r="C325" s="19"/>
      <c r="D325" s="19"/>
      <c r="E325" s="19"/>
    </row>
    <row r="326" spans="1:5" s="30" customFormat="1" x14ac:dyDescent="0.2">
      <c r="A326" s="56"/>
      <c r="B326" s="19"/>
      <c r="C326" s="19"/>
      <c r="D326" s="19"/>
      <c r="E326" s="19"/>
    </row>
    <row r="327" spans="1:5" s="30" customFormat="1" x14ac:dyDescent="0.2">
      <c r="A327" s="56"/>
      <c r="B327" s="19"/>
      <c r="C327" s="19"/>
      <c r="D327" s="19"/>
      <c r="E327" s="19"/>
    </row>
    <row r="328" spans="1:5" s="30" customFormat="1" x14ac:dyDescent="0.2">
      <c r="A328" s="56"/>
      <c r="B328" s="19"/>
      <c r="C328" s="19"/>
      <c r="D328" s="19"/>
      <c r="E328" s="19"/>
    </row>
    <row r="329" spans="1:5" s="30" customFormat="1" x14ac:dyDescent="0.2">
      <c r="A329" s="56"/>
      <c r="B329" s="19"/>
      <c r="C329" s="19"/>
      <c r="D329" s="19"/>
      <c r="E329" s="19"/>
    </row>
    <row r="330" spans="1:5" s="30" customFormat="1" x14ac:dyDescent="0.2">
      <c r="A330" s="56"/>
      <c r="B330" s="19"/>
      <c r="C330" s="19"/>
      <c r="D330" s="19"/>
      <c r="E330" s="19"/>
    </row>
    <row r="331" spans="1:5" s="30" customFormat="1" x14ac:dyDescent="0.2">
      <c r="A331" s="56"/>
      <c r="B331" s="19"/>
      <c r="C331" s="19"/>
      <c r="D331" s="19"/>
      <c r="E331" s="19"/>
    </row>
    <row r="332" spans="1:5" s="30" customFormat="1" x14ac:dyDescent="0.2">
      <c r="A332" s="56"/>
      <c r="B332" s="19"/>
      <c r="C332" s="19"/>
      <c r="D332" s="19"/>
      <c r="E332" s="19"/>
    </row>
    <row r="333" spans="1:5" s="30" customFormat="1" x14ac:dyDescent="0.2">
      <c r="A333" s="56"/>
      <c r="B333" s="19"/>
      <c r="C333" s="19"/>
      <c r="D333" s="19"/>
      <c r="E333" s="19"/>
    </row>
    <row r="334" spans="1:5" s="30" customFormat="1" x14ac:dyDescent="0.2">
      <c r="A334" s="56"/>
      <c r="B334" s="19"/>
      <c r="C334" s="19"/>
      <c r="D334" s="19"/>
      <c r="E334" s="19"/>
    </row>
    <row r="335" spans="1:5" s="30" customFormat="1" x14ac:dyDescent="0.2">
      <c r="A335" s="56"/>
      <c r="B335" s="19"/>
      <c r="C335" s="19"/>
      <c r="D335" s="19"/>
      <c r="E335" s="19"/>
    </row>
    <row r="336" spans="1:5" s="30" customFormat="1" x14ac:dyDescent="0.2">
      <c r="A336" s="56"/>
      <c r="B336" s="19"/>
      <c r="C336" s="19"/>
      <c r="D336" s="19"/>
      <c r="E336" s="19"/>
    </row>
    <row r="337" spans="1:5" s="30" customFormat="1" x14ac:dyDescent="0.2">
      <c r="A337" s="56"/>
      <c r="B337" s="19"/>
      <c r="C337" s="19"/>
      <c r="D337" s="19"/>
      <c r="E337" s="19"/>
    </row>
    <row r="338" spans="1:5" s="30" customFormat="1" x14ac:dyDescent="0.2">
      <c r="A338" s="56"/>
      <c r="B338" s="19"/>
      <c r="C338" s="19"/>
      <c r="D338" s="19"/>
      <c r="E338" s="19"/>
    </row>
    <row r="339" spans="1:5" s="30" customFormat="1" x14ac:dyDescent="0.2">
      <c r="A339" s="56"/>
      <c r="B339" s="19"/>
      <c r="C339" s="19"/>
      <c r="D339" s="19"/>
      <c r="E339" s="19"/>
    </row>
    <row r="340" spans="1:5" s="30" customFormat="1" x14ac:dyDescent="0.2">
      <c r="A340" s="56"/>
      <c r="B340" s="19"/>
      <c r="C340" s="19"/>
      <c r="D340" s="19"/>
      <c r="E340" s="19"/>
    </row>
    <row r="341" spans="1:5" s="30" customFormat="1" x14ac:dyDescent="0.2">
      <c r="A341" s="56"/>
      <c r="B341" s="19"/>
      <c r="C341" s="19"/>
      <c r="D341" s="19"/>
      <c r="E341" s="19"/>
    </row>
    <row r="342" spans="1:5" s="30" customFormat="1" x14ac:dyDescent="0.2">
      <c r="A342" s="56"/>
      <c r="B342" s="19"/>
      <c r="C342" s="19"/>
      <c r="D342" s="19"/>
      <c r="E342" s="19"/>
    </row>
    <row r="343" spans="1:5" s="30" customFormat="1" x14ac:dyDescent="0.2">
      <c r="A343" s="56"/>
      <c r="B343" s="19"/>
      <c r="C343" s="19"/>
      <c r="D343" s="19"/>
      <c r="E343" s="19"/>
    </row>
    <row r="344" spans="1:5" s="30" customFormat="1" x14ac:dyDescent="0.2">
      <c r="A344" s="56"/>
      <c r="B344" s="19"/>
      <c r="C344" s="19"/>
      <c r="D344" s="19"/>
      <c r="E344" s="19"/>
    </row>
    <row r="345" spans="1:5" s="30" customFormat="1" x14ac:dyDescent="0.2">
      <c r="A345" s="56"/>
      <c r="B345" s="19"/>
      <c r="C345" s="19"/>
      <c r="D345" s="19"/>
      <c r="E345" s="19"/>
    </row>
    <row r="346" spans="1:5" s="30" customFormat="1" x14ac:dyDescent="0.2">
      <c r="A346" s="56"/>
      <c r="B346" s="19"/>
      <c r="C346" s="19"/>
      <c r="D346" s="19"/>
      <c r="E346" s="19"/>
    </row>
    <row r="347" spans="1:5" s="30" customFormat="1" x14ac:dyDescent="0.2">
      <c r="A347" s="56"/>
      <c r="B347" s="19"/>
      <c r="C347" s="19"/>
      <c r="D347" s="19"/>
      <c r="E347" s="19"/>
    </row>
    <row r="348" spans="1:5" s="30" customFormat="1" x14ac:dyDescent="0.2">
      <c r="A348" s="56"/>
      <c r="B348" s="19"/>
      <c r="C348" s="19"/>
      <c r="D348" s="19"/>
      <c r="E348" s="19"/>
    </row>
    <row r="349" spans="1:5" s="30" customFormat="1" x14ac:dyDescent="0.2">
      <c r="A349" s="56"/>
      <c r="B349" s="19"/>
      <c r="C349" s="19"/>
      <c r="D349" s="19"/>
      <c r="E349" s="19"/>
    </row>
    <row r="350" spans="1:5" s="30" customFormat="1" x14ac:dyDescent="0.2">
      <c r="A350" s="56"/>
      <c r="B350" s="19"/>
      <c r="C350" s="19"/>
      <c r="D350" s="19"/>
      <c r="E350" s="19"/>
    </row>
    <row r="351" spans="1:5" s="30" customFormat="1" x14ac:dyDescent="0.2">
      <c r="A351" s="56"/>
      <c r="B351" s="19"/>
      <c r="C351" s="19"/>
      <c r="D351" s="19"/>
      <c r="E351" s="19"/>
    </row>
    <row r="352" spans="1:5" s="30" customFormat="1" x14ac:dyDescent="0.2">
      <c r="A352" s="56"/>
      <c r="B352" s="19"/>
      <c r="C352" s="19"/>
      <c r="D352" s="19"/>
      <c r="E352" s="19"/>
    </row>
    <row r="353" spans="1:5" s="30" customFormat="1" x14ac:dyDescent="0.2">
      <c r="A353" s="56"/>
      <c r="B353" s="19"/>
      <c r="C353" s="19"/>
      <c r="D353" s="19"/>
      <c r="E353" s="19"/>
    </row>
    <row r="354" spans="1:5" s="30" customFormat="1" x14ac:dyDescent="0.2">
      <c r="A354" s="56"/>
      <c r="B354" s="19"/>
      <c r="C354" s="19"/>
      <c r="D354" s="19"/>
      <c r="E354" s="19"/>
    </row>
    <row r="355" spans="1:5" s="30" customFormat="1" x14ac:dyDescent="0.2">
      <c r="A355" s="56"/>
      <c r="B355" s="19"/>
      <c r="C355" s="19"/>
      <c r="D355" s="19"/>
      <c r="E355" s="19"/>
    </row>
    <row r="356" spans="1:5" s="30" customFormat="1" x14ac:dyDescent="0.2">
      <c r="A356" s="56"/>
      <c r="B356" s="19"/>
      <c r="C356" s="19"/>
      <c r="D356" s="19"/>
      <c r="E356" s="19"/>
    </row>
    <row r="357" spans="1:5" s="30" customFormat="1" x14ac:dyDescent="0.2">
      <c r="A357" s="56"/>
      <c r="B357" s="19"/>
      <c r="C357" s="19"/>
      <c r="D357" s="19"/>
      <c r="E357" s="19"/>
    </row>
    <row r="358" spans="1:5" s="30" customFormat="1" x14ac:dyDescent="0.2">
      <c r="A358" s="56"/>
      <c r="B358" s="19"/>
      <c r="C358" s="19"/>
      <c r="D358" s="19"/>
      <c r="E358" s="19"/>
    </row>
    <row r="359" spans="1:5" s="30" customFormat="1" x14ac:dyDescent="0.2">
      <c r="A359" s="56"/>
      <c r="B359" s="19"/>
      <c r="C359" s="19"/>
      <c r="D359" s="19"/>
      <c r="E359" s="19"/>
    </row>
    <row r="360" spans="1:5" s="30" customFormat="1" x14ac:dyDescent="0.2">
      <c r="A360" s="56"/>
      <c r="B360" s="19"/>
      <c r="C360" s="19"/>
      <c r="D360" s="19"/>
      <c r="E360" s="19"/>
    </row>
    <row r="361" spans="1:5" s="30" customFormat="1" x14ac:dyDescent="0.2">
      <c r="A361" s="56"/>
      <c r="B361" s="19"/>
      <c r="C361" s="19"/>
      <c r="D361" s="19"/>
      <c r="E361" s="19"/>
    </row>
    <row r="362" spans="1:5" s="30" customFormat="1" x14ac:dyDescent="0.2">
      <c r="A362" s="56"/>
      <c r="B362" s="19"/>
      <c r="C362" s="19"/>
      <c r="D362" s="19"/>
      <c r="E362" s="19"/>
    </row>
    <row r="363" spans="1:5" s="30" customFormat="1" x14ac:dyDescent="0.2">
      <c r="A363" s="56"/>
      <c r="B363" s="19"/>
      <c r="C363" s="19"/>
      <c r="D363" s="19"/>
      <c r="E363" s="19"/>
    </row>
    <row r="364" spans="1:5" s="30" customFormat="1" x14ac:dyDescent="0.2">
      <c r="A364" s="56"/>
      <c r="B364" s="19"/>
      <c r="C364" s="19"/>
      <c r="D364" s="19"/>
      <c r="E364" s="19"/>
    </row>
    <row r="365" spans="1:5" s="30" customFormat="1" x14ac:dyDescent="0.2">
      <c r="A365" s="56"/>
      <c r="B365" s="19"/>
      <c r="C365" s="19"/>
      <c r="D365" s="19"/>
      <c r="E365" s="19"/>
    </row>
    <row r="366" spans="1:5" s="30" customFormat="1" x14ac:dyDescent="0.2">
      <c r="A366" s="56"/>
      <c r="B366" s="19"/>
      <c r="C366" s="19"/>
      <c r="D366" s="19"/>
      <c r="E366" s="19"/>
    </row>
    <row r="367" spans="1:5" s="30" customFormat="1" x14ac:dyDescent="0.2">
      <c r="A367" s="56"/>
      <c r="B367" s="19"/>
      <c r="C367" s="19"/>
      <c r="D367" s="19"/>
      <c r="E367" s="19"/>
    </row>
    <row r="368" spans="1:5" s="30" customFormat="1" x14ac:dyDescent="0.2">
      <c r="A368" s="56"/>
      <c r="B368" s="19"/>
      <c r="C368" s="19"/>
      <c r="D368" s="19"/>
      <c r="E368" s="19"/>
    </row>
    <row r="369" spans="1:5" s="30" customFormat="1" x14ac:dyDescent="0.2">
      <c r="A369" s="56"/>
      <c r="B369" s="19"/>
      <c r="C369" s="19"/>
      <c r="D369" s="19"/>
      <c r="E369" s="19"/>
    </row>
    <row r="370" spans="1:5" s="30" customFormat="1" x14ac:dyDescent="0.2">
      <c r="A370" s="56"/>
      <c r="B370" s="19"/>
      <c r="C370" s="19"/>
      <c r="D370" s="19"/>
      <c r="E370" s="19"/>
    </row>
    <row r="371" spans="1:5" s="30" customFormat="1" x14ac:dyDescent="0.2">
      <c r="A371" s="56"/>
      <c r="B371" s="19"/>
      <c r="C371" s="19"/>
      <c r="D371" s="19"/>
      <c r="E371" s="19"/>
    </row>
    <row r="372" spans="1:5" s="30" customFormat="1" x14ac:dyDescent="0.2">
      <c r="A372" s="56"/>
      <c r="B372" s="19"/>
      <c r="C372" s="19"/>
      <c r="D372" s="19"/>
      <c r="E372" s="19"/>
    </row>
    <row r="373" spans="1:5" s="30" customFormat="1" x14ac:dyDescent="0.2">
      <c r="A373" s="56"/>
      <c r="B373" s="19"/>
      <c r="C373" s="19"/>
      <c r="D373" s="19"/>
      <c r="E373" s="19"/>
    </row>
    <row r="374" spans="1:5" s="30" customFormat="1" x14ac:dyDescent="0.2">
      <c r="A374" s="56"/>
      <c r="B374" s="19"/>
      <c r="C374" s="19"/>
      <c r="D374" s="19"/>
      <c r="E374" s="19"/>
    </row>
    <row r="375" spans="1:5" s="30" customFormat="1" x14ac:dyDescent="0.2">
      <c r="A375" s="56"/>
      <c r="B375" s="19"/>
      <c r="C375" s="19"/>
      <c r="D375" s="19"/>
      <c r="E375" s="19"/>
    </row>
    <row r="376" spans="1:5" s="30" customFormat="1" x14ac:dyDescent="0.2">
      <c r="A376" s="56"/>
      <c r="B376" s="19"/>
      <c r="C376" s="19"/>
      <c r="D376" s="19"/>
      <c r="E376" s="19"/>
    </row>
    <row r="377" spans="1:5" s="30" customFormat="1" x14ac:dyDescent="0.2">
      <c r="A377" s="56"/>
      <c r="B377" s="19"/>
      <c r="C377" s="19"/>
      <c r="D377" s="19"/>
      <c r="E377" s="19"/>
    </row>
    <row r="378" spans="1:5" s="30" customFormat="1" x14ac:dyDescent="0.2">
      <c r="A378" s="56"/>
      <c r="B378" s="19"/>
      <c r="C378" s="19"/>
      <c r="D378" s="19"/>
      <c r="E378" s="19"/>
    </row>
    <row r="379" spans="1:5" s="30" customFormat="1" x14ac:dyDescent="0.2">
      <c r="A379" s="56"/>
      <c r="B379" s="19"/>
      <c r="C379" s="19"/>
      <c r="D379" s="19"/>
      <c r="E379" s="19"/>
    </row>
    <row r="380" spans="1:5" s="30" customFormat="1" x14ac:dyDescent="0.2">
      <c r="A380" s="56"/>
      <c r="B380" s="19"/>
      <c r="C380" s="19"/>
      <c r="D380" s="19"/>
      <c r="E380" s="19"/>
    </row>
    <row r="381" spans="1:5" s="30" customFormat="1" x14ac:dyDescent="0.2">
      <c r="A381" s="56"/>
      <c r="B381" s="19"/>
      <c r="C381" s="19"/>
      <c r="D381" s="19"/>
      <c r="E381" s="19"/>
    </row>
    <row r="382" spans="1:5" s="30" customFormat="1" x14ac:dyDescent="0.2">
      <c r="A382" s="56"/>
      <c r="B382" s="19"/>
      <c r="C382" s="19"/>
      <c r="D382" s="19"/>
      <c r="E382" s="19"/>
    </row>
    <row r="383" spans="1:5" s="30" customFormat="1" x14ac:dyDescent="0.2">
      <c r="A383" s="56"/>
      <c r="B383" s="19"/>
      <c r="C383" s="19"/>
      <c r="D383" s="19"/>
      <c r="E383" s="19"/>
    </row>
    <row r="384" spans="1:5" s="30" customFormat="1" x14ac:dyDescent="0.2">
      <c r="A384" s="56"/>
      <c r="B384" s="19"/>
      <c r="C384" s="19"/>
      <c r="D384" s="19"/>
      <c r="E384" s="19"/>
    </row>
    <row r="385" spans="1:5" s="30" customFormat="1" x14ac:dyDescent="0.2">
      <c r="A385" s="56"/>
      <c r="B385" s="19"/>
      <c r="C385" s="19"/>
      <c r="D385" s="19"/>
      <c r="E385" s="19"/>
    </row>
    <row r="386" spans="1:5" s="30" customFormat="1" x14ac:dyDescent="0.2">
      <c r="A386" s="56"/>
      <c r="B386" s="19"/>
      <c r="C386" s="19"/>
      <c r="D386" s="19"/>
      <c r="E386" s="19"/>
    </row>
    <row r="387" spans="1:5" s="30" customFormat="1" x14ac:dyDescent="0.2">
      <c r="A387" s="56"/>
      <c r="B387" s="19"/>
      <c r="C387" s="19"/>
      <c r="D387" s="19"/>
      <c r="E387" s="19"/>
    </row>
    <row r="388" spans="1:5" s="30" customFormat="1" x14ac:dyDescent="0.2">
      <c r="A388" s="56"/>
      <c r="B388" s="19"/>
      <c r="C388" s="19"/>
      <c r="D388" s="19"/>
      <c r="E388" s="19"/>
    </row>
    <row r="389" spans="1:5" s="30" customFormat="1" x14ac:dyDescent="0.2">
      <c r="A389" s="56"/>
      <c r="B389" s="19"/>
      <c r="C389" s="19"/>
      <c r="D389" s="19"/>
      <c r="E389" s="19"/>
    </row>
    <row r="390" spans="1:5" s="30" customFormat="1" x14ac:dyDescent="0.2">
      <c r="A390" s="56"/>
      <c r="B390" s="19"/>
      <c r="C390" s="19"/>
      <c r="D390" s="19"/>
      <c r="E390" s="19"/>
    </row>
    <row r="391" spans="1:5" s="30" customFormat="1" x14ac:dyDescent="0.2">
      <c r="A391" s="56"/>
      <c r="B391" s="19"/>
      <c r="C391" s="19"/>
      <c r="D391" s="19"/>
      <c r="E391" s="19"/>
    </row>
    <row r="392" spans="1:5" s="30" customFormat="1" x14ac:dyDescent="0.2">
      <c r="A392" s="56"/>
      <c r="B392" s="19"/>
      <c r="C392" s="19"/>
      <c r="D392" s="19"/>
      <c r="E392" s="19"/>
    </row>
    <row r="393" spans="1:5" s="30" customFormat="1" x14ac:dyDescent="0.2">
      <c r="A393" s="56"/>
      <c r="B393" s="19"/>
      <c r="C393" s="19"/>
      <c r="D393" s="19"/>
      <c r="E393" s="19"/>
    </row>
    <row r="394" spans="1:5" s="30" customFormat="1" x14ac:dyDescent="0.2">
      <c r="A394" s="56"/>
      <c r="B394" s="19"/>
      <c r="C394" s="19"/>
      <c r="D394" s="19"/>
      <c r="E394" s="19"/>
    </row>
    <row r="395" spans="1:5" s="30" customFormat="1" x14ac:dyDescent="0.2">
      <c r="A395" s="56"/>
      <c r="B395" s="19"/>
      <c r="C395" s="19"/>
      <c r="D395" s="19"/>
      <c r="E395" s="19"/>
    </row>
    <row r="396" spans="1:5" s="30" customFormat="1" x14ac:dyDescent="0.2">
      <c r="A396" s="56"/>
      <c r="B396" s="19"/>
      <c r="C396" s="19"/>
      <c r="D396" s="19"/>
      <c r="E396" s="19"/>
    </row>
    <row r="397" spans="1:5" s="30" customFormat="1" x14ac:dyDescent="0.2">
      <c r="A397" s="56"/>
      <c r="B397" s="19"/>
      <c r="C397" s="19"/>
      <c r="D397" s="19"/>
      <c r="E397" s="19"/>
    </row>
    <row r="398" spans="1:5" s="30" customFormat="1" x14ac:dyDescent="0.2">
      <c r="A398" s="56"/>
      <c r="B398" s="19"/>
      <c r="C398" s="19"/>
      <c r="D398" s="19"/>
      <c r="E398" s="19"/>
    </row>
    <row r="399" spans="1:5" s="30" customFormat="1" x14ac:dyDescent="0.2">
      <c r="A399" s="56"/>
      <c r="B399" s="19"/>
      <c r="C399" s="19"/>
      <c r="D399" s="19"/>
      <c r="E399" s="19"/>
    </row>
    <row r="400" spans="1:5" s="30" customFormat="1" x14ac:dyDescent="0.2">
      <c r="A400" s="56"/>
      <c r="B400" s="19"/>
      <c r="C400" s="19"/>
      <c r="D400" s="19"/>
      <c r="E400" s="19"/>
    </row>
    <row r="401" spans="1:5" s="30" customFormat="1" x14ac:dyDescent="0.2">
      <c r="A401" s="56"/>
      <c r="B401" s="19"/>
      <c r="C401" s="19"/>
      <c r="D401" s="19"/>
      <c r="E401" s="19"/>
    </row>
    <row r="402" spans="1:5" s="30" customFormat="1" x14ac:dyDescent="0.2">
      <c r="A402" s="56"/>
      <c r="B402" s="19"/>
      <c r="C402" s="19"/>
      <c r="D402" s="19"/>
      <c r="E402" s="19"/>
    </row>
    <row r="403" spans="1:5" s="30" customFormat="1" x14ac:dyDescent="0.2">
      <c r="A403" s="56"/>
      <c r="B403" s="19"/>
      <c r="C403" s="19"/>
      <c r="D403" s="19"/>
      <c r="E403" s="19"/>
    </row>
    <row r="404" spans="1:5" s="30" customFormat="1" x14ac:dyDescent="0.2">
      <c r="A404" s="56"/>
      <c r="B404" s="19"/>
      <c r="C404" s="19"/>
      <c r="D404" s="19"/>
      <c r="E404" s="19"/>
    </row>
    <row r="405" spans="1:5" s="30" customFormat="1" x14ac:dyDescent="0.2">
      <c r="A405" s="56"/>
      <c r="B405" s="19"/>
      <c r="C405" s="19"/>
      <c r="D405" s="19"/>
      <c r="E405" s="19"/>
    </row>
    <row r="406" spans="1:5" s="30" customFormat="1" x14ac:dyDescent="0.2">
      <c r="A406" s="56"/>
      <c r="B406" s="19"/>
      <c r="C406" s="19"/>
      <c r="D406" s="19"/>
      <c r="E406" s="19"/>
    </row>
    <row r="407" spans="1:5" s="30" customFormat="1" x14ac:dyDescent="0.2">
      <c r="A407" s="56"/>
      <c r="B407" s="19"/>
      <c r="C407" s="19"/>
      <c r="D407" s="19"/>
      <c r="E407" s="19"/>
    </row>
    <row r="408" spans="1:5" s="30" customFormat="1" x14ac:dyDescent="0.2">
      <c r="A408" s="56"/>
      <c r="B408" s="19"/>
      <c r="C408" s="19"/>
      <c r="D408" s="19"/>
      <c r="E408" s="19"/>
    </row>
    <row r="409" spans="1:5" s="30" customFormat="1" x14ac:dyDescent="0.2">
      <c r="A409" s="56"/>
      <c r="B409" s="19"/>
      <c r="C409" s="19"/>
      <c r="D409" s="19"/>
      <c r="E409" s="19"/>
    </row>
    <row r="410" spans="1:5" s="30" customFormat="1" x14ac:dyDescent="0.2">
      <c r="A410" s="56"/>
      <c r="B410" s="19"/>
      <c r="C410" s="19"/>
      <c r="D410" s="19"/>
      <c r="E410" s="19"/>
    </row>
    <row r="411" spans="1:5" s="30" customFormat="1" x14ac:dyDescent="0.2">
      <c r="A411" s="56"/>
      <c r="B411" s="19"/>
      <c r="C411" s="19"/>
      <c r="D411" s="19"/>
      <c r="E411" s="19"/>
    </row>
    <row r="412" spans="1:5" s="30" customFormat="1" x14ac:dyDescent="0.2">
      <c r="A412" s="56"/>
      <c r="B412" s="19"/>
      <c r="C412" s="19"/>
      <c r="D412" s="19"/>
      <c r="E412" s="19"/>
    </row>
    <row r="413" spans="1:5" s="30" customFormat="1" x14ac:dyDescent="0.2">
      <c r="A413" s="56"/>
      <c r="B413" s="19"/>
      <c r="C413" s="19"/>
      <c r="D413" s="19"/>
      <c r="E413" s="19"/>
    </row>
    <row r="414" spans="1:5" s="30" customFormat="1" x14ac:dyDescent="0.2">
      <c r="A414" s="56"/>
      <c r="B414" s="19"/>
      <c r="C414" s="19"/>
      <c r="D414" s="19"/>
      <c r="E414" s="19"/>
    </row>
    <row r="415" spans="1:5" s="30" customFormat="1" x14ac:dyDescent="0.2">
      <c r="A415" s="56"/>
      <c r="B415" s="19"/>
      <c r="C415" s="19"/>
      <c r="D415" s="19"/>
      <c r="E415" s="19"/>
    </row>
    <row r="416" spans="1:5" s="30" customFormat="1" x14ac:dyDescent="0.2">
      <c r="A416" s="56"/>
      <c r="B416" s="19"/>
      <c r="C416" s="19"/>
      <c r="D416" s="19"/>
      <c r="E416" s="19"/>
    </row>
    <row r="417" spans="1:5" s="30" customFormat="1" x14ac:dyDescent="0.2">
      <c r="A417" s="56"/>
      <c r="B417" s="19"/>
      <c r="C417" s="19"/>
      <c r="D417" s="19"/>
      <c r="E417" s="19"/>
    </row>
    <row r="418" spans="1:5" s="30" customFormat="1" x14ac:dyDescent="0.2">
      <c r="A418" s="56"/>
      <c r="B418" s="19"/>
      <c r="C418" s="19"/>
      <c r="D418" s="19"/>
      <c r="E418" s="19"/>
    </row>
    <row r="419" spans="1:5" s="30" customFormat="1" x14ac:dyDescent="0.2">
      <c r="A419" s="56"/>
      <c r="B419" s="19"/>
      <c r="C419" s="19"/>
      <c r="D419" s="19"/>
      <c r="E419" s="19"/>
    </row>
    <row r="420" spans="1:5" s="30" customFormat="1" x14ac:dyDescent="0.2">
      <c r="A420" s="56"/>
      <c r="B420" s="19"/>
      <c r="C420" s="19"/>
      <c r="D420" s="19"/>
      <c r="E420" s="19"/>
    </row>
    <row r="421" spans="1:5" s="30" customFormat="1" x14ac:dyDescent="0.2">
      <c r="A421" s="56"/>
      <c r="B421" s="19"/>
      <c r="C421" s="19"/>
      <c r="D421" s="19"/>
      <c r="E421" s="19"/>
    </row>
    <row r="422" spans="1:5" s="30" customFormat="1" x14ac:dyDescent="0.2">
      <c r="A422" s="56"/>
      <c r="B422" s="19"/>
      <c r="C422" s="19"/>
      <c r="D422" s="19"/>
      <c r="E422" s="19"/>
    </row>
    <row r="423" spans="1:5" s="30" customFormat="1" x14ac:dyDescent="0.2">
      <c r="A423" s="56"/>
      <c r="B423" s="19"/>
      <c r="C423" s="19"/>
      <c r="D423" s="19"/>
      <c r="E423" s="19"/>
    </row>
    <row r="424" spans="1:5" s="30" customFormat="1" x14ac:dyDescent="0.2">
      <c r="A424" s="56"/>
      <c r="B424" s="19"/>
      <c r="C424" s="19"/>
      <c r="D424" s="19"/>
      <c r="E424" s="19"/>
    </row>
    <row r="425" spans="1:5" s="30" customFormat="1" x14ac:dyDescent="0.2">
      <c r="A425" s="56"/>
      <c r="B425" s="19"/>
      <c r="C425" s="19"/>
      <c r="D425" s="19"/>
      <c r="E425" s="19"/>
    </row>
    <row r="426" spans="1:5" s="30" customFormat="1" x14ac:dyDescent="0.2">
      <c r="A426" s="56"/>
      <c r="B426" s="19"/>
      <c r="C426" s="19"/>
      <c r="D426" s="19"/>
      <c r="E426" s="19"/>
    </row>
    <row r="427" spans="1:5" s="30" customFormat="1" x14ac:dyDescent="0.2">
      <c r="A427" s="56"/>
      <c r="B427" s="19"/>
      <c r="C427" s="19"/>
      <c r="D427" s="19"/>
      <c r="E427" s="19"/>
    </row>
    <row r="428" spans="1:5" s="30" customFormat="1" x14ac:dyDescent="0.2">
      <c r="A428" s="56"/>
      <c r="B428" s="19"/>
      <c r="C428" s="19"/>
      <c r="D428" s="19"/>
      <c r="E428" s="19"/>
    </row>
    <row r="429" spans="1:5" s="30" customFormat="1" x14ac:dyDescent="0.2">
      <c r="A429" s="56"/>
      <c r="B429" s="19"/>
      <c r="C429" s="19"/>
      <c r="D429" s="19"/>
      <c r="E429" s="19"/>
    </row>
    <row r="430" spans="1:5" s="30" customFormat="1" x14ac:dyDescent="0.2">
      <c r="A430" s="56"/>
      <c r="B430" s="19"/>
      <c r="C430" s="19"/>
      <c r="D430" s="19"/>
      <c r="E430" s="19"/>
    </row>
    <row r="431" spans="1:5" s="30" customFormat="1" x14ac:dyDescent="0.2">
      <c r="A431" s="56"/>
      <c r="B431" s="19"/>
      <c r="C431" s="19"/>
      <c r="D431" s="19"/>
      <c r="E431" s="19"/>
    </row>
    <row r="432" spans="1:5" s="30" customFormat="1" x14ac:dyDescent="0.2">
      <c r="A432" s="56"/>
      <c r="B432" s="19"/>
      <c r="C432" s="19"/>
      <c r="D432" s="19"/>
      <c r="E432" s="19"/>
    </row>
    <row r="433" spans="1:5" s="30" customFormat="1" x14ac:dyDescent="0.2">
      <c r="A433" s="56"/>
      <c r="B433" s="19"/>
      <c r="C433" s="19"/>
      <c r="D433" s="19"/>
      <c r="E433" s="19"/>
    </row>
    <row r="434" spans="1:5" s="30" customFormat="1" x14ac:dyDescent="0.2">
      <c r="A434" s="56"/>
      <c r="B434" s="19"/>
      <c r="C434" s="19"/>
      <c r="D434" s="19"/>
      <c r="E434" s="19"/>
    </row>
    <row r="435" spans="1:5" s="30" customFormat="1" x14ac:dyDescent="0.2">
      <c r="A435" s="56"/>
      <c r="B435" s="19"/>
      <c r="C435" s="19"/>
      <c r="D435" s="19"/>
      <c r="E435" s="19"/>
    </row>
    <row r="436" spans="1:5" s="30" customFormat="1" x14ac:dyDescent="0.2">
      <c r="A436" s="56"/>
      <c r="B436" s="19"/>
      <c r="C436" s="19"/>
      <c r="D436" s="19"/>
      <c r="E436" s="19"/>
    </row>
    <row r="437" spans="1:5" s="30" customFormat="1" x14ac:dyDescent="0.2">
      <c r="A437" s="56"/>
      <c r="B437" s="19"/>
      <c r="C437" s="19"/>
      <c r="D437" s="19"/>
      <c r="E437" s="19"/>
    </row>
    <row r="438" spans="1:5" s="30" customFormat="1" x14ac:dyDescent="0.2">
      <c r="A438" s="56"/>
      <c r="B438" s="19"/>
      <c r="C438" s="19"/>
      <c r="D438" s="19"/>
      <c r="E438" s="19"/>
    </row>
    <row r="439" spans="1:5" s="30" customFormat="1" x14ac:dyDescent="0.2">
      <c r="A439" s="56"/>
      <c r="B439" s="19"/>
      <c r="C439" s="19"/>
      <c r="D439" s="19"/>
      <c r="E439" s="19"/>
    </row>
    <row r="440" spans="1:5" s="30" customFormat="1" x14ac:dyDescent="0.2">
      <c r="A440" s="56"/>
      <c r="B440" s="19"/>
      <c r="C440" s="19"/>
      <c r="D440" s="19"/>
      <c r="E440" s="19"/>
    </row>
    <row r="441" spans="1:5" s="30" customFormat="1" x14ac:dyDescent="0.2">
      <c r="A441" s="56"/>
      <c r="B441" s="19"/>
      <c r="C441" s="19"/>
      <c r="D441" s="19"/>
      <c r="E441" s="19"/>
    </row>
    <row r="442" spans="1:5" s="30" customFormat="1" x14ac:dyDescent="0.2">
      <c r="A442" s="56"/>
      <c r="B442" s="19"/>
      <c r="C442" s="19"/>
      <c r="D442" s="19"/>
      <c r="E442" s="19"/>
    </row>
    <row r="443" spans="1:5" s="30" customFormat="1" x14ac:dyDescent="0.2">
      <c r="A443" s="56"/>
      <c r="B443" s="19"/>
      <c r="C443" s="19"/>
      <c r="D443" s="19"/>
      <c r="E443" s="19"/>
    </row>
    <row r="444" spans="1:5" s="30" customFormat="1" x14ac:dyDescent="0.2">
      <c r="A444" s="56"/>
      <c r="B444" s="19"/>
      <c r="C444" s="19"/>
      <c r="D444" s="19"/>
      <c r="E444" s="19"/>
    </row>
    <row r="445" spans="1:5" s="30" customFormat="1" x14ac:dyDescent="0.2">
      <c r="A445" s="56"/>
      <c r="B445" s="19"/>
      <c r="C445" s="19"/>
      <c r="D445" s="19"/>
      <c r="E445" s="19"/>
    </row>
    <row r="446" spans="1:5" s="30" customFormat="1" x14ac:dyDescent="0.2">
      <c r="A446" s="56"/>
      <c r="B446" s="19"/>
      <c r="C446" s="19"/>
      <c r="D446" s="19"/>
      <c r="E446" s="19"/>
    </row>
    <row r="447" spans="1:5" s="30" customFormat="1" x14ac:dyDescent="0.2">
      <c r="A447" s="56"/>
      <c r="B447" s="19"/>
      <c r="C447" s="19"/>
      <c r="D447" s="19"/>
      <c r="E447" s="19"/>
    </row>
    <row r="448" spans="1:5" s="30" customFormat="1" x14ac:dyDescent="0.2">
      <c r="A448" s="56"/>
      <c r="B448" s="19"/>
      <c r="C448" s="19"/>
      <c r="D448" s="19"/>
      <c r="E448" s="19"/>
    </row>
    <row r="449" spans="1:5" s="30" customFormat="1" x14ac:dyDescent="0.2">
      <c r="A449" s="56"/>
      <c r="B449" s="19"/>
      <c r="C449" s="19"/>
      <c r="D449" s="19"/>
      <c r="E449" s="19"/>
    </row>
    <row r="450" spans="1:5" s="30" customFormat="1" x14ac:dyDescent="0.2">
      <c r="A450" s="56"/>
      <c r="B450" s="19"/>
      <c r="C450" s="19"/>
      <c r="D450" s="19"/>
      <c r="E450" s="19"/>
    </row>
    <row r="451" spans="1:5" s="30" customFormat="1" x14ac:dyDescent="0.2">
      <c r="A451" s="56"/>
      <c r="B451" s="19"/>
      <c r="C451" s="19"/>
      <c r="D451" s="19"/>
      <c r="E451" s="19"/>
    </row>
    <row r="452" spans="1:5" s="30" customFormat="1" x14ac:dyDescent="0.2">
      <c r="A452" s="56"/>
      <c r="B452" s="19"/>
      <c r="C452" s="19"/>
      <c r="D452" s="19"/>
      <c r="E452" s="19"/>
    </row>
    <row r="453" spans="1:5" s="30" customFormat="1" x14ac:dyDescent="0.2">
      <c r="A453" s="56"/>
      <c r="B453" s="19"/>
      <c r="C453" s="19"/>
      <c r="D453" s="19"/>
      <c r="E453" s="19"/>
    </row>
    <row r="454" spans="1:5" s="30" customFormat="1" x14ac:dyDescent="0.2">
      <c r="A454" s="56"/>
      <c r="B454" s="19"/>
      <c r="C454" s="19"/>
      <c r="D454" s="19"/>
      <c r="E454" s="19"/>
    </row>
    <row r="455" spans="1:5" s="30" customFormat="1" x14ac:dyDescent="0.2">
      <c r="A455" s="56"/>
      <c r="B455" s="19"/>
      <c r="C455" s="19"/>
      <c r="D455" s="19"/>
      <c r="E455" s="19"/>
    </row>
    <row r="456" spans="1:5" s="30" customFormat="1" x14ac:dyDescent="0.2">
      <c r="A456" s="56"/>
      <c r="B456" s="19"/>
      <c r="C456" s="19"/>
      <c r="D456" s="19"/>
      <c r="E456" s="19"/>
    </row>
    <row r="457" spans="1:5" s="30" customFormat="1" x14ac:dyDescent="0.2">
      <c r="A457" s="56"/>
      <c r="B457" s="19"/>
      <c r="C457" s="19"/>
      <c r="D457" s="19"/>
      <c r="E457" s="19"/>
    </row>
    <row r="458" spans="1:5" s="30" customFormat="1" x14ac:dyDescent="0.2">
      <c r="A458" s="56"/>
      <c r="B458" s="19"/>
      <c r="C458" s="19"/>
      <c r="D458" s="19"/>
      <c r="E458" s="19"/>
    </row>
    <row r="459" spans="1:5" s="30" customFormat="1" x14ac:dyDescent="0.2">
      <c r="A459" s="56"/>
      <c r="B459" s="19"/>
      <c r="C459" s="19"/>
      <c r="D459" s="19"/>
      <c r="E459" s="19"/>
    </row>
    <row r="460" spans="1:5" s="30" customFormat="1" x14ac:dyDescent="0.2">
      <c r="A460" s="56"/>
      <c r="B460" s="19"/>
      <c r="C460" s="19"/>
      <c r="D460" s="19"/>
      <c r="E460" s="19"/>
    </row>
    <row r="461" spans="1:5" s="30" customFormat="1" x14ac:dyDescent="0.2">
      <c r="A461" s="56"/>
      <c r="B461" s="19"/>
      <c r="C461" s="19"/>
      <c r="D461" s="19"/>
      <c r="E461" s="19"/>
    </row>
    <row r="462" spans="1:5" s="30" customFormat="1" x14ac:dyDescent="0.2">
      <c r="A462" s="56"/>
      <c r="B462" s="19"/>
      <c r="C462" s="19"/>
      <c r="D462" s="19"/>
      <c r="E462" s="19"/>
    </row>
    <row r="463" spans="1:5" s="30" customFormat="1" x14ac:dyDescent="0.2">
      <c r="A463" s="56"/>
      <c r="B463" s="19"/>
      <c r="C463" s="19"/>
      <c r="D463" s="19"/>
      <c r="E463" s="19"/>
    </row>
    <row r="464" spans="1:5" s="30" customFormat="1" x14ac:dyDescent="0.2">
      <c r="A464" s="56"/>
      <c r="B464" s="19"/>
      <c r="C464" s="19"/>
      <c r="D464" s="19"/>
      <c r="E464" s="19"/>
    </row>
    <row r="465" spans="1:5" s="30" customFormat="1" x14ac:dyDescent="0.2">
      <c r="A465" s="56"/>
      <c r="B465" s="19"/>
      <c r="C465" s="19"/>
      <c r="D465" s="19"/>
      <c r="E465" s="19"/>
    </row>
    <row r="466" spans="1:5" s="30" customFormat="1" x14ac:dyDescent="0.2">
      <c r="A466" s="56"/>
      <c r="B466" s="19"/>
      <c r="C466" s="19"/>
      <c r="D466" s="19"/>
      <c r="E466" s="19"/>
    </row>
    <row r="467" spans="1:5" s="30" customFormat="1" x14ac:dyDescent="0.2">
      <c r="A467" s="56"/>
      <c r="B467" s="19"/>
      <c r="C467" s="19"/>
      <c r="D467" s="19"/>
      <c r="E467" s="19"/>
    </row>
    <row r="468" spans="1:5" s="30" customFormat="1" x14ac:dyDescent="0.2">
      <c r="A468" s="56"/>
      <c r="B468" s="19"/>
      <c r="C468" s="19"/>
      <c r="D468" s="19"/>
      <c r="E468" s="19"/>
    </row>
    <row r="469" spans="1:5" s="30" customFormat="1" x14ac:dyDescent="0.2">
      <c r="A469" s="56"/>
      <c r="B469" s="19"/>
      <c r="C469" s="19"/>
      <c r="D469" s="19"/>
      <c r="E469" s="19"/>
    </row>
    <row r="470" spans="1:5" s="30" customFormat="1" x14ac:dyDescent="0.2">
      <c r="A470" s="56"/>
      <c r="B470" s="19"/>
      <c r="C470" s="19"/>
      <c r="D470" s="19"/>
      <c r="E470" s="19"/>
    </row>
    <row r="471" spans="1:5" s="30" customFormat="1" x14ac:dyDescent="0.2">
      <c r="A471" s="56"/>
      <c r="B471" s="19"/>
      <c r="C471" s="19"/>
      <c r="D471" s="19"/>
      <c r="E471" s="19"/>
    </row>
    <row r="472" spans="1:5" s="30" customFormat="1" x14ac:dyDescent="0.2">
      <c r="A472" s="56"/>
      <c r="B472" s="19"/>
      <c r="C472" s="19"/>
      <c r="D472" s="19"/>
      <c r="E472" s="19"/>
    </row>
    <row r="473" spans="1:5" s="30" customFormat="1" x14ac:dyDescent="0.2">
      <c r="A473" s="56"/>
      <c r="B473" s="19"/>
      <c r="C473" s="19"/>
      <c r="D473" s="19"/>
      <c r="E473" s="19"/>
    </row>
    <row r="474" spans="1:5" s="30" customFormat="1" x14ac:dyDescent="0.2">
      <c r="A474" s="56"/>
      <c r="B474" s="19"/>
      <c r="C474" s="19"/>
      <c r="D474" s="19"/>
      <c r="E474" s="19"/>
    </row>
    <row r="475" spans="1:5" s="30" customFormat="1" x14ac:dyDescent="0.2">
      <c r="A475" s="56"/>
      <c r="B475" s="19"/>
      <c r="C475" s="19"/>
      <c r="D475" s="19"/>
      <c r="E475" s="19"/>
    </row>
    <row r="476" spans="1:5" s="30" customFormat="1" x14ac:dyDescent="0.2">
      <c r="A476" s="56"/>
      <c r="B476" s="19"/>
      <c r="C476" s="19"/>
      <c r="D476" s="19"/>
      <c r="E476" s="19"/>
    </row>
    <row r="477" spans="1:5" s="30" customFormat="1" x14ac:dyDescent="0.2">
      <c r="A477" s="56"/>
      <c r="B477" s="19"/>
      <c r="C477" s="19"/>
      <c r="D477" s="19"/>
      <c r="E477" s="19"/>
    </row>
    <row r="478" spans="1:5" s="30" customFormat="1" x14ac:dyDescent="0.2">
      <c r="A478" s="56"/>
      <c r="B478" s="19"/>
      <c r="C478" s="19"/>
      <c r="D478" s="19"/>
      <c r="E478" s="19"/>
    </row>
    <row r="479" spans="1:5" s="30" customFormat="1" x14ac:dyDescent="0.2">
      <c r="A479" s="56"/>
      <c r="B479" s="19"/>
      <c r="C479" s="19"/>
      <c r="D479" s="19"/>
      <c r="E479" s="19"/>
    </row>
    <row r="480" spans="1:5" s="30" customFormat="1" x14ac:dyDescent="0.2">
      <c r="A480" s="56"/>
      <c r="B480" s="19"/>
      <c r="C480" s="19"/>
      <c r="D480" s="19"/>
      <c r="E480" s="19"/>
    </row>
    <row r="481" spans="1:5" s="30" customFormat="1" x14ac:dyDescent="0.2">
      <c r="A481" s="56"/>
      <c r="B481" s="19"/>
      <c r="C481" s="19"/>
      <c r="D481" s="19"/>
      <c r="E481" s="19"/>
    </row>
    <row r="482" spans="1:5" s="30" customFormat="1" x14ac:dyDescent="0.2">
      <c r="A482" s="56"/>
      <c r="B482" s="19"/>
      <c r="C482" s="19"/>
      <c r="D482" s="19"/>
      <c r="E482" s="19"/>
    </row>
    <row r="483" spans="1:5" s="30" customFormat="1" x14ac:dyDescent="0.2">
      <c r="A483" s="56"/>
      <c r="B483" s="19"/>
      <c r="C483" s="19"/>
      <c r="D483" s="19"/>
      <c r="E483" s="19"/>
    </row>
    <row r="484" spans="1:5" s="30" customFormat="1" x14ac:dyDescent="0.2">
      <c r="A484" s="56"/>
      <c r="B484" s="19"/>
      <c r="C484" s="19"/>
      <c r="D484" s="19"/>
      <c r="E484" s="19"/>
    </row>
    <row r="485" spans="1:5" s="30" customFormat="1" x14ac:dyDescent="0.2">
      <c r="A485" s="56"/>
      <c r="B485" s="19"/>
      <c r="C485" s="19"/>
      <c r="D485" s="19"/>
      <c r="E485" s="19"/>
    </row>
    <row r="486" spans="1:5" s="30" customFormat="1" x14ac:dyDescent="0.2">
      <c r="A486" s="56"/>
      <c r="B486" s="19"/>
      <c r="C486" s="19"/>
      <c r="D486" s="19"/>
      <c r="E486" s="19"/>
    </row>
    <row r="487" spans="1:5" s="30" customFormat="1" x14ac:dyDescent="0.2">
      <c r="A487" s="56"/>
      <c r="B487" s="19"/>
      <c r="C487" s="19"/>
      <c r="D487" s="19"/>
      <c r="E487" s="19"/>
    </row>
    <row r="488" spans="1:5" s="30" customFormat="1" x14ac:dyDescent="0.2">
      <c r="A488" s="56"/>
      <c r="B488" s="19"/>
      <c r="C488" s="19"/>
      <c r="D488" s="19"/>
      <c r="E488" s="19"/>
    </row>
    <row r="489" spans="1:5" s="30" customFormat="1" x14ac:dyDescent="0.2">
      <c r="A489" s="56"/>
      <c r="B489" s="19"/>
      <c r="C489" s="19"/>
      <c r="D489" s="19"/>
      <c r="E489" s="19"/>
    </row>
    <row r="490" spans="1:5" s="30" customFormat="1" x14ac:dyDescent="0.2">
      <c r="A490" s="56"/>
      <c r="B490" s="19"/>
      <c r="C490" s="19"/>
      <c r="D490" s="19"/>
      <c r="E490" s="19"/>
    </row>
    <row r="491" spans="1:5" s="30" customFormat="1" x14ac:dyDescent="0.2">
      <c r="A491" s="56"/>
      <c r="B491" s="19"/>
      <c r="C491" s="19"/>
      <c r="D491" s="19"/>
      <c r="E491" s="19"/>
    </row>
    <row r="492" spans="1:5" s="30" customFormat="1" x14ac:dyDescent="0.2">
      <c r="A492" s="56"/>
      <c r="B492" s="19"/>
      <c r="C492" s="19"/>
      <c r="D492" s="19"/>
      <c r="E492" s="19"/>
    </row>
    <row r="493" spans="1:5" s="30" customFormat="1" x14ac:dyDescent="0.2">
      <c r="A493" s="56"/>
      <c r="B493" s="19"/>
      <c r="C493" s="19"/>
      <c r="D493" s="19"/>
      <c r="E493" s="19"/>
    </row>
    <row r="494" spans="1:5" s="30" customFormat="1" x14ac:dyDescent="0.2">
      <c r="A494" s="56"/>
      <c r="B494" s="19"/>
      <c r="C494" s="19"/>
      <c r="D494" s="19"/>
      <c r="E494" s="19"/>
    </row>
    <row r="495" spans="1:5" s="30" customFormat="1" x14ac:dyDescent="0.2">
      <c r="A495" s="56"/>
      <c r="B495" s="19"/>
      <c r="C495" s="19"/>
      <c r="D495" s="19"/>
      <c r="E495" s="19"/>
    </row>
    <row r="496" spans="1:5" s="30" customFormat="1" x14ac:dyDescent="0.2">
      <c r="A496" s="56"/>
      <c r="B496" s="19"/>
      <c r="C496" s="19"/>
      <c r="D496" s="19"/>
      <c r="E496" s="19"/>
    </row>
    <row r="497" spans="1:5" s="30" customFormat="1" x14ac:dyDescent="0.2">
      <c r="A497" s="56"/>
      <c r="B497" s="19"/>
      <c r="C497" s="19"/>
      <c r="D497" s="19"/>
      <c r="E497" s="19"/>
    </row>
    <row r="498" spans="1:5" s="30" customFormat="1" x14ac:dyDescent="0.2">
      <c r="A498" s="56"/>
      <c r="B498" s="19"/>
      <c r="C498" s="19"/>
      <c r="D498" s="19"/>
      <c r="E498" s="19"/>
    </row>
    <row r="499" spans="1:5" s="30" customFormat="1" x14ac:dyDescent="0.2">
      <c r="A499" s="56"/>
      <c r="B499" s="19"/>
      <c r="C499" s="19"/>
      <c r="D499" s="19"/>
      <c r="E499" s="19"/>
    </row>
    <row r="500" spans="1:5" s="30" customFormat="1" x14ac:dyDescent="0.2">
      <c r="A500" s="56"/>
      <c r="B500" s="19"/>
      <c r="C500" s="19"/>
      <c r="D500" s="19"/>
      <c r="E500" s="19"/>
    </row>
    <row r="501" spans="1:5" s="30" customFormat="1" x14ac:dyDescent="0.2">
      <c r="A501" s="56"/>
      <c r="B501" s="19"/>
      <c r="C501" s="19"/>
      <c r="D501" s="19"/>
      <c r="E501" s="19"/>
    </row>
    <row r="502" spans="1:5" s="30" customFormat="1" x14ac:dyDescent="0.2">
      <c r="A502" s="56"/>
      <c r="B502" s="19"/>
      <c r="C502" s="19"/>
      <c r="D502" s="19"/>
      <c r="E502" s="19"/>
    </row>
    <row r="503" spans="1:5" s="30" customFormat="1" x14ac:dyDescent="0.2">
      <c r="A503" s="56"/>
      <c r="B503" s="19"/>
      <c r="C503" s="19"/>
      <c r="D503" s="19"/>
      <c r="E503" s="19"/>
    </row>
    <row r="504" spans="1:5" s="30" customFormat="1" x14ac:dyDescent="0.2">
      <c r="A504" s="56"/>
      <c r="B504" s="19"/>
      <c r="C504" s="19"/>
      <c r="D504" s="19"/>
      <c r="E504" s="19"/>
    </row>
    <row r="505" spans="1:5" s="30" customFormat="1" x14ac:dyDescent="0.2">
      <c r="A505" s="56"/>
      <c r="B505" s="19"/>
      <c r="C505" s="19"/>
      <c r="D505" s="19"/>
      <c r="E505" s="19"/>
    </row>
    <row r="506" spans="1:5" s="30" customFormat="1" x14ac:dyDescent="0.2">
      <c r="A506" s="56"/>
      <c r="B506" s="19"/>
      <c r="C506" s="19"/>
      <c r="D506" s="19"/>
      <c r="E506" s="19"/>
    </row>
    <row r="507" spans="1:5" s="30" customFormat="1" x14ac:dyDescent="0.2">
      <c r="A507" s="56"/>
      <c r="B507" s="19"/>
      <c r="C507" s="19"/>
      <c r="D507" s="19"/>
      <c r="E507" s="19"/>
    </row>
    <row r="508" spans="1:5" s="30" customFormat="1" x14ac:dyDescent="0.2">
      <c r="A508" s="56"/>
      <c r="B508" s="19"/>
      <c r="C508" s="19"/>
      <c r="D508" s="19"/>
      <c r="E508" s="19"/>
    </row>
    <row r="509" spans="1:5" s="30" customFormat="1" x14ac:dyDescent="0.2">
      <c r="A509" s="56"/>
      <c r="B509" s="19"/>
      <c r="C509" s="19"/>
      <c r="D509" s="19"/>
      <c r="E509" s="19"/>
    </row>
    <row r="510" spans="1:5" s="30" customFormat="1" x14ac:dyDescent="0.2">
      <c r="A510" s="56"/>
      <c r="B510" s="19"/>
      <c r="C510" s="19"/>
      <c r="D510" s="19"/>
      <c r="E510" s="19"/>
    </row>
    <row r="511" spans="1:5" s="30" customFormat="1" x14ac:dyDescent="0.2">
      <c r="A511" s="56"/>
      <c r="B511" s="19"/>
      <c r="C511" s="19"/>
      <c r="D511" s="19"/>
      <c r="E511" s="19"/>
    </row>
    <row r="512" spans="1:5" s="30" customFormat="1" x14ac:dyDescent="0.2">
      <c r="A512" s="56"/>
      <c r="B512" s="19"/>
      <c r="C512" s="19"/>
      <c r="D512" s="19"/>
      <c r="E512" s="19"/>
    </row>
    <row r="513" spans="1:5" s="30" customFormat="1" x14ac:dyDescent="0.2">
      <c r="A513" s="56"/>
      <c r="B513" s="19"/>
      <c r="C513" s="19"/>
      <c r="D513" s="19"/>
      <c r="E513" s="19"/>
    </row>
    <row r="514" spans="1:5" s="30" customFormat="1" x14ac:dyDescent="0.2">
      <c r="A514" s="56"/>
      <c r="B514" s="19"/>
      <c r="C514" s="19"/>
      <c r="D514" s="19"/>
      <c r="E514" s="19"/>
    </row>
    <row r="515" spans="1:5" s="30" customFormat="1" x14ac:dyDescent="0.2">
      <c r="A515" s="56"/>
      <c r="B515" s="19"/>
      <c r="C515" s="19"/>
      <c r="D515" s="19"/>
      <c r="E515" s="19"/>
    </row>
    <row r="516" spans="1:5" s="30" customFormat="1" x14ac:dyDescent="0.2">
      <c r="A516" s="56"/>
      <c r="B516" s="19"/>
      <c r="C516" s="19"/>
      <c r="D516" s="19"/>
      <c r="E516" s="19"/>
    </row>
    <row r="517" spans="1:5" s="30" customFormat="1" x14ac:dyDescent="0.2">
      <c r="A517" s="56"/>
      <c r="B517" s="19"/>
      <c r="C517" s="19"/>
      <c r="D517" s="19"/>
      <c r="E517" s="19"/>
    </row>
    <row r="518" spans="1:5" s="30" customFormat="1" x14ac:dyDescent="0.2">
      <c r="A518" s="56"/>
      <c r="B518" s="19"/>
      <c r="C518" s="19"/>
      <c r="D518" s="19"/>
      <c r="E518" s="19"/>
    </row>
    <row r="519" spans="1:5" s="30" customFormat="1" x14ac:dyDescent="0.2">
      <c r="A519" s="56"/>
      <c r="B519" s="19"/>
      <c r="C519" s="19"/>
      <c r="D519" s="19"/>
      <c r="E519" s="19"/>
    </row>
    <row r="520" spans="1:5" s="30" customFormat="1" x14ac:dyDescent="0.2">
      <c r="A520" s="56"/>
      <c r="B520" s="19"/>
      <c r="C520" s="19"/>
      <c r="D520" s="19"/>
      <c r="E520" s="19"/>
    </row>
    <row r="521" spans="1:5" s="30" customFormat="1" x14ac:dyDescent="0.2">
      <c r="A521" s="56"/>
      <c r="B521" s="19"/>
      <c r="C521" s="19"/>
      <c r="D521" s="19"/>
      <c r="E521" s="19"/>
    </row>
    <row r="522" spans="1:5" s="30" customFormat="1" x14ac:dyDescent="0.2">
      <c r="A522" s="56"/>
      <c r="B522" s="19"/>
      <c r="C522" s="19"/>
      <c r="D522" s="19"/>
      <c r="E522" s="19"/>
    </row>
    <row r="523" spans="1:5" s="30" customFormat="1" x14ac:dyDescent="0.2">
      <c r="A523" s="56"/>
      <c r="B523" s="19"/>
      <c r="C523" s="19"/>
      <c r="D523" s="19"/>
      <c r="E523" s="19"/>
    </row>
    <row r="524" spans="1:5" s="30" customFormat="1" x14ac:dyDescent="0.2">
      <c r="A524" s="56"/>
      <c r="B524" s="19"/>
      <c r="C524" s="19"/>
      <c r="D524" s="19"/>
      <c r="E524" s="19"/>
    </row>
    <row r="525" spans="1:5" s="30" customFormat="1" x14ac:dyDescent="0.2">
      <c r="A525" s="56"/>
      <c r="B525" s="19"/>
      <c r="C525" s="19"/>
      <c r="D525" s="19"/>
      <c r="E525" s="19"/>
    </row>
    <row r="526" spans="1:5" s="30" customFormat="1" x14ac:dyDescent="0.2">
      <c r="A526" s="56"/>
      <c r="B526" s="19"/>
      <c r="C526" s="19"/>
      <c r="D526" s="19"/>
      <c r="E526" s="19"/>
    </row>
    <row r="527" spans="1:5" s="30" customFormat="1" x14ac:dyDescent="0.2">
      <c r="A527" s="56"/>
      <c r="B527" s="19"/>
      <c r="C527" s="19"/>
      <c r="D527" s="19"/>
      <c r="E527" s="19"/>
    </row>
    <row r="528" spans="1:5" s="30" customFormat="1" x14ac:dyDescent="0.2">
      <c r="A528" s="56"/>
      <c r="B528" s="19"/>
      <c r="C528" s="19"/>
      <c r="D528" s="19"/>
      <c r="E528" s="19"/>
    </row>
    <row r="529" spans="1:5" s="30" customFormat="1" x14ac:dyDescent="0.2">
      <c r="A529" s="56"/>
      <c r="B529" s="19"/>
      <c r="C529" s="19"/>
      <c r="D529" s="19"/>
      <c r="E529" s="19"/>
    </row>
    <row r="530" spans="1:5" s="30" customFormat="1" x14ac:dyDescent="0.2">
      <c r="A530" s="56"/>
      <c r="B530" s="19"/>
      <c r="C530" s="19"/>
      <c r="D530" s="19"/>
      <c r="E530" s="19"/>
    </row>
    <row r="531" spans="1:5" s="30" customFormat="1" x14ac:dyDescent="0.2">
      <c r="A531" s="56"/>
      <c r="B531" s="19"/>
      <c r="C531" s="19"/>
      <c r="D531" s="19"/>
      <c r="E531" s="19"/>
    </row>
    <row r="532" spans="1:5" s="30" customFormat="1" x14ac:dyDescent="0.2">
      <c r="A532" s="56"/>
      <c r="B532" s="19"/>
      <c r="C532" s="19"/>
      <c r="D532" s="19"/>
      <c r="E532" s="19"/>
    </row>
    <row r="533" spans="1:5" s="30" customFormat="1" x14ac:dyDescent="0.2">
      <c r="A533" s="56"/>
      <c r="B533" s="19"/>
      <c r="C533" s="19"/>
      <c r="D533" s="19"/>
      <c r="E533" s="19"/>
    </row>
    <row r="534" spans="1:5" s="30" customFormat="1" x14ac:dyDescent="0.2">
      <c r="A534" s="56"/>
      <c r="B534" s="19"/>
      <c r="C534" s="19"/>
      <c r="D534" s="19"/>
      <c r="E534" s="19"/>
    </row>
    <row r="535" spans="1:5" s="30" customFormat="1" x14ac:dyDescent="0.2">
      <c r="A535" s="56"/>
      <c r="B535" s="19"/>
      <c r="C535" s="19"/>
      <c r="D535" s="19"/>
      <c r="E535" s="19"/>
    </row>
    <row r="536" spans="1:5" s="30" customFormat="1" x14ac:dyDescent="0.2">
      <c r="A536" s="56"/>
      <c r="B536" s="19"/>
      <c r="C536" s="19"/>
      <c r="D536" s="19"/>
      <c r="E536" s="19"/>
    </row>
    <row r="537" spans="1:5" s="30" customFormat="1" x14ac:dyDescent="0.2">
      <c r="A537" s="56"/>
      <c r="B537" s="19"/>
      <c r="C537" s="19"/>
      <c r="D537" s="19"/>
      <c r="E537" s="19"/>
    </row>
    <row r="538" spans="1:5" s="30" customFormat="1" x14ac:dyDescent="0.2">
      <c r="A538" s="56"/>
      <c r="B538" s="19"/>
      <c r="C538" s="19"/>
      <c r="D538" s="19"/>
      <c r="E538" s="19"/>
    </row>
    <row r="539" spans="1:5" s="30" customFormat="1" x14ac:dyDescent="0.2">
      <c r="A539" s="56"/>
      <c r="B539" s="19"/>
      <c r="C539" s="19"/>
      <c r="D539" s="19"/>
      <c r="E539" s="19"/>
    </row>
    <row r="540" spans="1:5" s="30" customFormat="1" x14ac:dyDescent="0.2">
      <c r="A540" s="56"/>
      <c r="B540" s="19"/>
      <c r="C540" s="19"/>
      <c r="D540" s="19"/>
      <c r="E540" s="19"/>
    </row>
    <row r="541" spans="1:5" s="30" customFormat="1" x14ac:dyDescent="0.2">
      <c r="A541" s="56"/>
      <c r="B541" s="19"/>
      <c r="C541" s="19"/>
      <c r="D541" s="19"/>
      <c r="E541" s="19"/>
    </row>
    <row r="542" spans="1:5" s="30" customFormat="1" x14ac:dyDescent="0.2">
      <c r="A542" s="56"/>
      <c r="B542" s="19"/>
      <c r="C542" s="19"/>
      <c r="D542" s="19"/>
      <c r="E542" s="19"/>
    </row>
    <row r="543" spans="1:5" s="30" customFormat="1" x14ac:dyDescent="0.2">
      <c r="A543" s="56"/>
      <c r="B543" s="19"/>
      <c r="C543" s="19"/>
      <c r="D543" s="19"/>
      <c r="E543" s="19"/>
    </row>
    <row r="544" spans="1:5" s="30" customFormat="1" x14ac:dyDescent="0.2">
      <c r="A544" s="56"/>
      <c r="B544" s="19"/>
      <c r="C544" s="19"/>
      <c r="D544" s="19"/>
      <c r="E544" s="19"/>
    </row>
    <row r="545" spans="1:5" s="30" customFormat="1" x14ac:dyDescent="0.2">
      <c r="A545" s="56"/>
      <c r="B545" s="19"/>
      <c r="C545" s="19"/>
      <c r="D545" s="19"/>
      <c r="E545" s="19"/>
    </row>
    <row r="546" spans="1:5" s="30" customFormat="1" x14ac:dyDescent="0.2">
      <c r="A546" s="56"/>
      <c r="B546" s="19"/>
      <c r="C546" s="19"/>
      <c r="D546" s="19"/>
      <c r="E546" s="19"/>
    </row>
    <row r="547" spans="1:5" s="30" customFormat="1" x14ac:dyDescent="0.2">
      <c r="A547" s="56"/>
      <c r="B547" s="19"/>
      <c r="C547" s="19"/>
      <c r="D547" s="19"/>
      <c r="E547" s="19"/>
    </row>
    <row r="548" spans="1:5" s="30" customFormat="1" x14ac:dyDescent="0.2">
      <c r="A548" s="56"/>
      <c r="B548" s="19"/>
      <c r="C548" s="19"/>
      <c r="D548" s="19"/>
      <c r="E548" s="19"/>
    </row>
    <row r="549" spans="1:5" s="30" customFormat="1" x14ac:dyDescent="0.2">
      <c r="A549" s="56"/>
      <c r="B549" s="19"/>
      <c r="C549" s="19"/>
      <c r="D549" s="19"/>
      <c r="E549" s="19"/>
    </row>
    <row r="550" spans="1:5" s="30" customFormat="1" x14ac:dyDescent="0.2">
      <c r="A550" s="56"/>
      <c r="B550" s="19"/>
      <c r="C550" s="19"/>
      <c r="D550" s="19"/>
      <c r="E550" s="19"/>
    </row>
    <row r="551" spans="1:5" s="30" customFormat="1" x14ac:dyDescent="0.2">
      <c r="A551" s="56"/>
      <c r="B551" s="19"/>
      <c r="C551" s="19"/>
      <c r="D551" s="19"/>
      <c r="E551" s="19"/>
    </row>
    <row r="552" spans="1:5" s="30" customFormat="1" x14ac:dyDescent="0.2">
      <c r="A552" s="56"/>
      <c r="B552" s="19"/>
      <c r="C552" s="19"/>
      <c r="D552" s="19"/>
      <c r="E552" s="19"/>
    </row>
    <row r="553" spans="1:5" s="30" customFormat="1" x14ac:dyDescent="0.2">
      <c r="A553" s="56"/>
      <c r="B553" s="19"/>
      <c r="C553" s="19"/>
      <c r="D553" s="19"/>
      <c r="E553" s="19"/>
    </row>
    <row r="554" spans="1:5" s="30" customFormat="1" x14ac:dyDescent="0.2">
      <c r="A554" s="56"/>
      <c r="B554" s="19"/>
      <c r="C554" s="19"/>
      <c r="D554" s="19"/>
      <c r="E554" s="19"/>
    </row>
    <row r="555" spans="1:5" s="30" customFormat="1" x14ac:dyDescent="0.2">
      <c r="A555" s="56"/>
      <c r="B555" s="19"/>
      <c r="C555" s="19"/>
      <c r="D555" s="19"/>
      <c r="E555" s="19"/>
    </row>
    <row r="556" spans="1:5" s="30" customFormat="1" x14ac:dyDescent="0.2">
      <c r="A556" s="56"/>
      <c r="B556" s="19"/>
      <c r="C556" s="19"/>
      <c r="D556" s="19"/>
      <c r="E556" s="19"/>
    </row>
    <row r="557" spans="1:5" s="30" customFormat="1" x14ac:dyDescent="0.2">
      <c r="A557" s="56"/>
      <c r="B557" s="19"/>
      <c r="C557" s="19"/>
      <c r="D557" s="19"/>
      <c r="E557" s="19"/>
    </row>
    <row r="558" spans="1:5" s="30" customFormat="1" x14ac:dyDescent="0.2">
      <c r="A558" s="56"/>
      <c r="B558" s="19"/>
      <c r="C558" s="19"/>
      <c r="D558" s="19"/>
      <c r="E558" s="19"/>
    </row>
    <row r="559" spans="1:5" s="30" customFormat="1" x14ac:dyDescent="0.2">
      <c r="A559" s="56"/>
      <c r="B559" s="19"/>
      <c r="C559" s="19"/>
      <c r="D559" s="19"/>
      <c r="E559" s="19"/>
    </row>
    <row r="560" spans="1:5" s="30" customFormat="1" x14ac:dyDescent="0.2">
      <c r="A560" s="56"/>
      <c r="B560" s="19"/>
      <c r="C560" s="19"/>
      <c r="D560" s="19"/>
      <c r="E560" s="19"/>
    </row>
    <row r="561" spans="1:5" s="30" customFormat="1" x14ac:dyDescent="0.2">
      <c r="A561" s="56"/>
      <c r="B561" s="19"/>
      <c r="C561" s="19"/>
      <c r="D561" s="19"/>
      <c r="E561" s="19"/>
    </row>
    <row r="562" spans="1:5" s="30" customFormat="1" x14ac:dyDescent="0.2">
      <c r="A562" s="56"/>
      <c r="B562" s="19"/>
      <c r="C562" s="19"/>
      <c r="D562" s="19"/>
      <c r="E562" s="19"/>
    </row>
    <row r="563" spans="1:5" s="30" customFormat="1" x14ac:dyDescent="0.2">
      <c r="A563" s="56"/>
      <c r="B563" s="19"/>
      <c r="C563" s="19"/>
      <c r="D563" s="19"/>
      <c r="E563" s="19"/>
    </row>
    <row r="564" spans="1:5" s="30" customFormat="1" x14ac:dyDescent="0.2">
      <c r="A564" s="56"/>
      <c r="B564" s="19"/>
      <c r="C564" s="19"/>
      <c r="D564" s="19"/>
      <c r="E564" s="19"/>
    </row>
    <row r="565" spans="1:5" s="30" customFormat="1" x14ac:dyDescent="0.2">
      <c r="A565" s="56"/>
      <c r="B565" s="19"/>
      <c r="C565" s="19"/>
      <c r="D565" s="19"/>
      <c r="E565" s="19"/>
    </row>
    <row r="566" spans="1:5" s="30" customFormat="1" x14ac:dyDescent="0.2">
      <c r="A566" s="56"/>
      <c r="B566" s="19"/>
      <c r="C566" s="19"/>
      <c r="D566" s="19"/>
      <c r="E566" s="19"/>
    </row>
    <row r="567" spans="1:5" s="30" customFormat="1" x14ac:dyDescent="0.2">
      <c r="A567" s="56"/>
      <c r="B567" s="19"/>
      <c r="C567" s="19"/>
      <c r="D567" s="19"/>
      <c r="E567" s="19"/>
    </row>
    <row r="568" spans="1:5" s="30" customFormat="1" x14ac:dyDescent="0.2">
      <c r="A568" s="56"/>
      <c r="B568" s="19"/>
      <c r="C568" s="19"/>
      <c r="D568" s="19"/>
      <c r="E568" s="19"/>
    </row>
    <row r="569" spans="1:5" s="30" customFormat="1" x14ac:dyDescent="0.2">
      <c r="A569" s="56"/>
      <c r="B569" s="19"/>
      <c r="C569" s="19"/>
      <c r="D569" s="19"/>
      <c r="E569" s="19"/>
    </row>
    <row r="570" spans="1:5" s="30" customFormat="1" x14ac:dyDescent="0.2">
      <c r="A570" s="56"/>
      <c r="B570" s="19"/>
      <c r="C570" s="19"/>
      <c r="D570" s="19"/>
      <c r="E570" s="19"/>
    </row>
    <row r="571" spans="1:5" s="30" customFormat="1" x14ac:dyDescent="0.2">
      <c r="A571" s="56"/>
      <c r="B571" s="19"/>
      <c r="C571" s="19"/>
      <c r="D571" s="19"/>
      <c r="E571" s="19"/>
    </row>
    <row r="572" spans="1:5" s="30" customFormat="1" x14ac:dyDescent="0.2">
      <c r="A572" s="56"/>
      <c r="B572" s="19"/>
      <c r="C572" s="19"/>
      <c r="D572" s="19"/>
      <c r="E572" s="19"/>
    </row>
    <row r="573" spans="1:5" s="30" customFormat="1" x14ac:dyDescent="0.2">
      <c r="A573" s="56"/>
      <c r="B573" s="19"/>
      <c r="C573" s="19"/>
      <c r="D573" s="19"/>
      <c r="E573" s="19"/>
    </row>
    <row r="574" spans="1:5" s="30" customFormat="1" x14ac:dyDescent="0.2">
      <c r="A574" s="56"/>
      <c r="B574" s="19"/>
      <c r="C574" s="19"/>
      <c r="D574" s="19"/>
      <c r="E574" s="19"/>
    </row>
    <row r="575" spans="1:5" s="30" customFormat="1" x14ac:dyDescent="0.2">
      <c r="A575" s="56"/>
      <c r="B575" s="19"/>
      <c r="C575" s="19"/>
      <c r="D575" s="19"/>
      <c r="E575" s="19"/>
    </row>
    <row r="576" spans="1:5" s="30" customFormat="1" x14ac:dyDescent="0.2">
      <c r="A576" s="56"/>
      <c r="B576" s="19"/>
      <c r="C576" s="19"/>
      <c r="D576" s="19"/>
      <c r="E576" s="19"/>
    </row>
    <row r="577" spans="1:5" s="30" customFormat="1" x14ac:dyDescent="0.2">
      <c r="A577" s="56"/>
      <c r="B577" s="19"/>
      <c r="C577" s="19"/>
      <c r="D577" s="19"/>
      <c r="E577" s="19"/>
    </row>
    <row r="578" spans="1:5" s="30" customFormat="1" x14ac:dyDescent="0.2">
      <c r="A578" s="56"/>
      <c r="B578" s="19"/>
      <c r="C578" s="19"/>
      <c r="D578" s="19"/>
      <c r="E578" s="19"/>
    </row>
    <row r="579" spans="1:5" s="30" customFormat="1" x14ac:dyDescent="0.2">
      <c r="A579" s="56"/>
      <c r="B579" s="19"/>
      <c r="C579" s="19"/>
      <c r="D579" s="19"/>
      <c r="E579" s="19"/>
    </row>
    <row r="580" spans="1:5" s="30" customFormat="1" x14ac:dyDescent="0.2">
      <c r="A580" s="56"/>
      <c r="B580" s="19"/>
      <c r="C580" s="19"/>
      <c r="D580" s="19"/>
      <c r="E580" s="19"/>
    </row>
    <row r="581" spans="1:5" s="30" customFormat="1" x14ac:dyDescent="0.2">
      <c r="A581" s="56"/>
      <c r="B581" s="19"/>
      <c r="C581" s="19"/>
      <c r="D581" s="19"/>
      <c r="E581" s="19"/>
    </row>
    <row r="582" spans="1:5" s="30" customFormat="1" x14ac:dyDescent="0.2">
      <c r="A582" s="56"/>
      <c r="B582" s="19"/>
      <c r="C582" s="19"/>
      <c r="D582" s="19"/>
      <c r="E582" s="19"/>
    </row>
    <row r="583" spans="1:5" s="30" customFormat="1" x14ac:dyDescent="0.2">
      <c r="A583" s="56"/>
      <c r="B583" s="19"/>
      <c r="C583" s="19"/>
      <c r="D583" s="19"/>
      <c r="E583" s="19"/>
    </row>
    <row r="584" spans="1:5" s="30" customFormat="1" x14ac:dyDescent="0.2">
      <c r="A584" s="56"/>
      <c r="B584" s="19"/>
      <c r="C584" s="19"/>
      <c r="D584" s="19"/>
      <c r="E584" s="19"/>
    </row>
    <row r="585" spans="1:5" s="30" customFormat="1" x14ac:dyDescent="0.2">
      <c r="A585" s="56"/>
      <c r="B585" s="19"/>
      <c r="C585" s="19"/>
      <c r="D585" s="19"/>
      <c r="E585" s="19"/>
    </row>
    <row r="586" spans="1:5" s="30" customFormat="1" x14ac:dyDescent="0.2">
      <c r="A586" s="56"/>
      <c r="B586" s="19"/>
      <c r="C586" s="19"/>
      <c r="D586" s="19"/>
      <c r="E586" s="19"/>
    </row>
    <row r="587" spans="1:5" s="30" customFormat="1" x14ac:dyDescent="0.2">
      <c r="A587" s="56"/>
      <c r="B587" s="19"/>
      <c r="C587" s="19"/>
      <c r="D587" s="19"/>
      <c r="E587" s="19"/>
    </row>
    <row r="588" spans="1:5" s="30" customFormat="1" x14ac:dyDescent="0.2">
      <c r="A588" s="56"/>
      <c r="B588" s="19"/>
      <c r="C588" s="19"/>
      <c r="D588" s="19"/>
      <c r="E588" s="19"/>
    </row>
    <row r="589" spans="1:5" s="30" customFormat="1" x14ac:dyDescent="0.2">
      <c r="A589" s="56"/>
      <c r="B589" s="19"/>
      <c r="C589" s="19"/>
      <c r="D589" s="19"/>
      <c r="E589" s="19"/>
    </row>
    <row r="590" spans="1:5" s="30" customFormat="1" x14ac:dyDescent="0.2">
      <c r="A590" s="56"/>
      <c r="B590" s="19"/>
      <c r="C590" s="19"/>
      <c r="D590" s="19"/>
      <c r="E590" s="19"/>
    </row>
    <row r="591" spans="1:5" s="30" customFormat="1" x14ac:dyDescent="0.2">
      <c r="A591" s="56"/>
      <c r="B591" s="19"/>
      <c r="C591" s="19"/>
      <c r="D591" s="19"/>
      <c r="E591" s="19"/>
    </row>
    <row r="592" spans="1:5" s="30" customFormat="1" x14ac:dyDescent="0.2">
      <c r="A592" s="56"/>
      <c r="B592" s="19"/>
      <c r="C592" s="19"/>
      <c r="D592" s="19"/>
      <c r="E592" s="19"/>
    </row>
    <row r="593" spans="1:5" s="30" customFormat="1" x14ac:dyDescent="0.2">
      <c r="A593" s="56"/>
      <c r="B593" s="19"/>
      <c r="C593" s="19"/>
      <c r="D593" s="19"/>
      <c r="E593" s="19"/>
    </row>
    <row r="594" spans="1:5" s="30" customFormat="1" x14ac:dyDescent="0.2">
      <c r="A594" s="56"/>
      <c r="B594" s="19"/>
      <c r="C594" s="19"/>
      <c r="D594" s="19"/>
      <c r="E594" s="19"/>
    </row>
    <row r="595" spans="1:5" s="30" customFormat="1" x14ac:dyDescent="0.2">
      <c r="A595" s="56"/>
      <c r="B595" s="19"/>
      <c r="C595" s="19"/>
      <c r="D595" s="19"/>
      <c r="E595" s="19"/>
    </row>
    <row r="596" spans="1:5" s="30" customFormat="1" x14ac:dyDescent="0.2">
      <c r="A596" s="56"/>
      <c r="B596" s="19"/>
      <c r="C596" s="19"/>
      <c r="D596" s="19"/>
      <c r="E596" s="19"/>
    </row>
    <row r="597" spans="1:5" s="30" customFormat="1" x14ac:dyDescent="0.2">
      <c r="A597" s="56"/>
      <c r="B597" s="19"/>
      <c r="C597" s="19"/>
      <c r="D597" s="19"/>
      <c r="E597" s="19"/>
    </row>
    <row r="598" spans="1:5" s="30" customFormat="1" x14ac:dyDescent="0.2">
      <c r="A598" s="56"/>
      <c r="B598" s="19"/>
      <c r="C598" s="19"/>
      <c r="D598" s="19"/>
      <c r="E598" s="19"/>
    </row>
  </sheetData>
  <mergeCells count="2">
    <mergeCell ref="A4:E4"/>
    <mergeCell ref="F4:G4"/>
  </mergeCells>
  <conditionalFormatting sqref="F6">
    <cfRule type="cellIs" dxfId="123" priority="31" operator="between">
      <formula>8</formula>
      <formula>16</formula>
    </cfRule>
    <cfRule type="cellIs" dxfId="122" priority="32" operator="between">
      <formula>4</formula>
      <formula>7.99</formula>
    </cfRule>
    <cfRule type="cellIs" dxfId="121" priority="33" operator="between">
      <formula>1</formula>
      <formula>3.99</formula>
    </cfRule>
  </conditionalFormatting>
  <conditionalFormatting sqref="G6">
    <cfRule type="cellIs" dxfId="120" priority="28" operator="between">
      <formula>8</formula>
      <formula>16</formula>
    </cfRule>
    <cfRule type="cellIs" dxfId="119" priority="29" operator="between">
      <formula>4</formula>
      <formula>7.99</formula>
    </cfRule>
    <cfRule type="cellIs" dxfId="118" priority="30" operator="between">
      <formula>1</formula>
      <formula>3.99</formula>
    </cfRule>
  </conditionalFormatting>
  <conditionalFormatting sqref="F7">
    <cfRule type="cellIs" dxfId="117" priority="25" operator="between">
      <formula>8</formula>
      <formula>16</formula>
    </cfRule>
    <cfRule type="cellIs" dxfId="116" priority="26" operator="between">
      <formula>4</formula>
      <formula>7.99</formula>
    </cfRule>
    <cfRule type="cellIs" dxfId="115" priority="27" operator="between">
      <formula>1</formula>
      <formula>3.99</formula>
    </cfRule>
  </conditionalFormatting>
  <conditionalFormatting sqref="G7">
    <cfRule type="cellIs" dxfId="114" priority="22" operator="between">
      <formula>8</formula>
      <formula>16</formula>
    </cfRule>
    <cfRule type="cellIs" dxfId="113" priority="23" operator="between">
      <formula>4</formula>
      <formula>7.99</formula>
    </cfRule>
    <cfRule type="cellIs" dxfId="112" priority="24" operator="between">
      <formula>1</formula>
      <formula>3.99</formula>
    </cfRule>
  </conditionalFormatting>
  <conditionalFormatting sqref="F8">
    <cfRule type="cellIs" dxfId="111" priority="19" operator="between">
      <formula>8</formula>
      <formula>16</formula>
    </cfRule>
    <cfRule type="cellIs" dxfId="110" priority="20" operator="between">
      <formula>4</formula>
      <formula>7.99</formula>
    </cfRule>
    <cfRule type="cellIs" dxfId="109" priority="21" operator="between">
      <formula>1</formula>
      <formula>3.99</formula>
    </cfRule>
  </conditionalFormatting>
  <conditionalFormatting sqref="G8">
    <cfRule type="cellIs" dxfId="108" priority="16" operator="between">
      <formula>8</formula>
      <formula>16</formula>
    </cfRule>
    <cfRule type="cellIs" dxfId="107" priority="17" operator="between">
      <formula>4</formula>
      <formula>7.99</formula>
    </cfRule>
    <cfRule type="cellIs" dxfId="106" priority="18" operator="between">
      <formula>1</formula>
      <formula>3.99</formula>
    </cfRule>
  </conditionalFormatting>
  <conditionalFormatting sqref="F9">
    <cfRule type="cellIs" dxfId="105" priority="13" operator="between">
      <formula>8</formula>
      <formula>16</formula>
    </cfRule>
    <cfRule type="cellIs" dxfId="104" priority="14" operator="between">
      <formula>4</formula>
      <formula>7.99</formula>
    </cfRule>
    <cfRule type="cellIs" dxfId="103" priority="15" operator="between">
      <formula>1</formula>
      <formula>3.99</formula>
    </cfRule>
  </conditionalFormatting>
  <conditionalFormatting sqref="G9">
    <cfRule type="cellIs" dxfId="102" priority="10" operator="between">
      <formula>8</formula>
      <formula>16</formula>
    </cfRule>
    <cfRule type="cellIs" dxfId="101" priority="11" operator="between">
      <formula>4</formula>
      <formula>7.99</formula>
    </cfRule>
    <cfRule type="cellIs" dxfId="100" priority="12" operator="between">
      <formula>1</formula>
      <formula>3.99</formula>
    </cfRule>
  </conditionalFormatting>
  <conditionalFormatting sqref="F10">
    <cfRule type="cellIs" dxfId="99" priority="7" operator="between">
      <formula>8</formula>
      <formula>16</formula>
    </cfRule>
    <cfRule type="cellIs" dxfId="98" priority="8" operator="between">
      <formula>4</formula>
      <formula>7.99</formula>
    </cfRule>
    <cfRule type="cellIs" dxfId="97" priority="9" operator="between">
      <formula>1</formula>
      <formula>3.99</formula>
    </cfRule>
  </conditionalFormatting>
  <conditionalFormatting sqref="G10">
    <cfRule type="cellIs" dxfId="96" priority="4" operator="between">
      <formula>8</formula>
      <formula>16</formula>
    </cfRule>
    <cfRule type="cellIs" dxfId="95" priority="5" operator="between">
      <formula>4</formula>
      <formula>7.99</formula>
    </cfRule>
    <cfRule type="cellIs" dxfId="94" priority="6" operator="between">
      <formula>1</formula>
      <formula>3.99</formula>
    </cfRule>
  </conditionalFormatting>
  <conditionalFormatting sqref="F11:G11">
    <cfRule type="cellIs" dxfId="93" priority="1" operator="between">
      <formula>8</formula>
      <formula>16</formula>
    </cfRule>
    <cfRule type="cellIs" dxfId="92" priority="2" operator="between">
      <formula>4</formula>
      <formula>7.99</formula>
    </cfRule>
    <cfRule type="cellIs" dxfId="91" priority="3" operator="between">
      <formula>1</formula>
      <formula>3.99</formula>
    </cfRule>
  </conditionalFormatting>
  <pageMargins left="0.70866141732283472" right="0.70866141732283472" top="0.74803149606299213" bottom="0.74803149606299213" header="0.31496062992125984" footer="0.31496062992125984"/>
  <pageSetup paperSize="8" scale="91" fitToHeight="2"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V41"/>
  <sheetViews>
    <sheetView zoomScaleNormal="100" zoomScaleSheetLayoutView="100" workbookViewId="0">
      <selection activeCell="G15" sqref="G15"/>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63" t="s">
        <v>30</v>
      </c>
      <c r="H4" s="109" t="s">
        <v>38</v>
      </c>
      <c r="I4" s="123" t="s">
        <v>58</v>
      </c>
      <c r="J4" s="24"/>
      <c r="K4" s="24"/>
      <c r="L4" s="38" t="s">
        <v>39</v>
      </c>
      <c r="M4" s="38" t="s">
        <v>40</v>
      </c>
      <c r="N4" s="24"/>
      <c r="O4" s="24"/>
    </row>
    <row r="5" spans="1:22" s="41" customFormat="1" ht="54" customHeight="1" thickBot="1" x14ac:dyDescent="0.25">
      <c r="A5" s="103"/>
      <c r="B5" s="104"/>
      <c r="C5" s="234" t="str">
        <f>+'5.  Gestión Directa (GD)'!A6</f>
        <v>GD.R1</v>
      </c>
      <c r="D5" s="235"/>
      <c r="E5" s="236" t="str">
        <f>+'5.  Gestión Directa (GD)'!B6</f>
        <v>Asignación incorrecta deliberada de costes de mano de obra</v>
      </c>
      <c r="F5" s="237"/>
      <c r="G5" s="169" t="str">
        <f>+'5.  Gestión Directa (GD)'!C6</f>
        <v>Imputación deliberada de gasto de personal que corresponden a otro proyecto.</v>
      </c>
      <c r="H5" s="39">
        <f>'[3]4. Medios Propios (MP)'!D6</f>
        <v>0</v>
      </c>
      <c r="I5" s="52">
        <f>'[3]4. Medios Propios (MP)'!E6</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57" customHeight="1" x14ac:dyDescent="0.2">
      <c r="A10" s="136" t="s">
        <v>810</v>
      </c>
      <c r="B10" s="96" t="s">
        <v>809</v>
      </c>
      <c r="C10" s="112">
        <v>1</v>
      </c>
      <c r="D10" s="112">
        <v>1</v>
      </c>
      <c r="E10" s="118">
        <f>C10*D10</f>
        <v>1</v>
      </c>
      <c r="F10" s="136" t="s">
        <v>808</v>
      </c>
      <c r="G10" s="82" t="s">
        <v>798</v>
      </c>
      <c r="H10" s="113" t="s">
        <v>36</v>
      </c>
      <c r="I10" s="113" t="s">
        <v>37</v>
      </c>
      <c r="J10" s="112">
        <v>-1</v>
      </c>
      <c r="K10" s="112">
        <v>-1</v>
      </c>
      <c r="L10" s="139">
        <f t="shared" ref="L10:M14" si="0">IF(ISNUMBER(C10),IF(C10+J10&gt;1,C10+J10,1),"")</f>
        <v>1</v>
      </c>
      <c r="M10" s="139">
        <f t="shared" si="0"/>
        <v>1</v>
      </c>
      <c r="N10" s="118">
        <f>L10*M10</f>
        <v>1</v>
      </c>
      <c r="O10" s="115"/>
      <c r="P10" s="115"/>
      <c r="Q10" s="115"/>
      <c r="R10" s="112"/>
      <c r="S10" s="112"/>
      <c r="T10" s="139">
        <f>IF(ISNUMBER($L10),IF($L10+R10&gt;1,$L10+R10,1),"")</f>
        <v>1</v>
      </c>
      <c r="U10" s="139">
        <f>IF(ISNUMBER($M10),IF($M10+S10&gt;1,$M10+S10,1),"")</f>
        <v>1</v>
      </c>
      <c r="V10" s="118">
        <f>T10*U10</f>
        <v>1</v>
      </c>
    </row>
    <row r="11" spans="1:22" ht="57" customHeight="1" x14ac:dyDescent="0.2">
      <c r="A11" s="136" t="s">
        <v>807</v>
      </c>
      <c r="B11" s="95" t="s">
        <v>806</v>
      </c>
      <c r="C11" s="112">
        <v>1</v>
      </c>
      <c r="D11" s="112">
        <v>1</v>
      </c>
      <c r="E11" s="118">
        <f>C11*D11</f>
        <v>1</v>
      </c>
      <c r="F11" s="136" t="s">
        <v>805</v>
      </c>
      <c r="G11" s="82" t="s">
        <v>798</v>
      </c>
      <c r="H11" s="113" t="s">
        <v>36</v>
      </c>
      <c r="I11" s="113" t="s">
        <v>37</v>
      </c>
      <c r="J11" s="112">
        <v>-1</v>
      </c>
      <c r="K11" s="112">
        <v>-1</v>
      </c>
      <c r="L11" s="139">
        <f t="shared" si="0"/>
        <v>1</v>
      </c>
      <c r="M11" s="139">
        <f t="shared" si="0"/>
        <v>1</v>
      </c>
      <c r="N11" s="118">
        <f>L11*M11</f>
        <v>1</v>
      </c>
      <c r="O11" s="115"/>
      <c r="P11" s="115"/>
      <c r="Q11" s="115"/>
      <c r="R11" s="112"/>
      <c r="S11" s="112"/>
      <c r="T11" s="139">
        <f>IF(ISNUMBER($L11),IF($L11+R11&gt;1,$L11+R11,1),"")</f>
        <v>1</v>
      </c>
      <c r="U11" s="139">
        <f>IF(ISNUMBER($M11),IF($M11+S11&gt;1,$M11+S11,1),"")</f>
        <v>1</v>
      </c>
      <c r="V11" s="118">
        <f>T11*U11</f>
        <v>1</v>
      </c>
    </row>
    <row r="12" spans="1:22" ht="57" customHeight="1" x14ac:dyDescent="0.2">
      <c r="A12" s="136" t="s">
        <v>804</v>
      </c>
      <c r="B12" s="168" t="s">
        <v>803</v>
      </c>
      <c r="C12" s="112">
        <v>1</v>
      </c>
      <c r="D12" s="112">
        <v>1</v>
      </c>
      <c r="E12" s="118">
        <f>C12*D12</f>
        <v>1</v>
      </c>
      <c r="F12" s="136" t="s">
        <v>802</v>
      </c>
      <c r="G12" s="82" t="s">
        <v>798</v>
      </c>
      <c r="H12" s="113" t="s">
        <v>36</v>
      </c>
      <c r="I12" s="113" t="s">
        <v>37</v>
      </c>
      <c r="J12" s="112">
        <v>-1</v>
      </c>
      <c r="K12" s="112">
        <v>-1</v>
      </c>
      <c r="L12" s="139">
        <f t="shared" si="0"/>
        <v>1</v>
      </c>
      <c r="M12" s="139">
        <f t="shared" si="0"/>
        <v>1</v>
      </c>
      <c r="N12" s="118">
        <f>L12*M12</f>
        <v>1</v>
      </c>
      <c r="O12" s="115"/>
      <c r="P12" s="115"/>
      <c r="Q12" s="115"/>
      <c r="R12" s="112"/>
      <c r="S12" s="112"/>
      <c r="T12" s="139">
        <f>IF(ISNUMBER($L12),IF($L12+R12&gt;1,$L12+R12,1),"")</f>
        <v>1</v>
      </c>
      <c r="U12" s="139">
        <f>IF(ISNUMBER($M12),IF($M12+S12&gt;1,$M12+S12,1),"")</f>
        <v>1</v>
      </c>
      <c r="V12" s="118">
        <f>T12*U12</f>
        <v>1</v>
      </c>
    </row>
    <row r="13" spans="1:22" ht="57" customHeight="1" x14ac:dyDescent="0.2">
      <c r="A13" s="136" t="s">
        <v>801</v>
      </c>
      <c r="B13" s="167" t="s">
        <v>800</v>
      </c>
      <c r="C13" s="112">
        <v>1</v>
      </c>
      <c r="D13" s="112">
        <v>1</v>
      </c>
      <c r="E13" s="118">
        <f>C13*D13</f>
        <v>1</v>
      </c>
      <c r="F13" s="136" t="s">
        <v>799</v>
      </c>
      <c r="G13" s="82" t="s">
        <v>798</v>
      </c>
      <c r="H13" s="113" t="s">
        <v>36</v>
      </c>
      <c r="I13" s="113" t="s">
        <v>37</v>
      </c>
      <c r="J13" s="112">
        <v>-1</v>
      </c>
      <c r="K13" s="112">
        <v>-1</v>
      </c>
      <c r="L13" s="139">
        <f t="shared" si="0"/>
        <v>1</v>
      </c>
      <c r="M13" s="139">
        <f t="shared" si="0"/>
        <v>1</v>
      </c>
      <c r="N13" s="118">
        <f>L13*M13</f>
        <v>1</v>
      </c>
      <c r="O13" s="115"/>
      <c r="P13" s="115"/>
      <c r="Q13" s="115"/>
      <c r="R13" s="112"/>
      <c r="S13" s="112"/>
      <c r="T13" s="139">
        <f>IF(ISNUMBER($L13),IF($L13+R13&gt;1,$L13+R13,1),"")</f>
        <v>1</v>
      </c>
      <c r="U13" s="139">
        <f>IF(ISNUMBER($M13),IF($M13+S13&gt;1,$M13+S13,1),"")</f>
        <v>1</v>
      </c>
      <c r="V13" s="118">
        <f>T13*U13</f>
        <v>1</v>
      </c>
    </row>
    <row r="14" spans="1:22" ht="72" customHeight="1" x14ac:dyDescent="0.2">
      <c r="A14" s="113" t="s">
        <v>797</v>
      </c>
      <c r="B14" s="114" t="s">
        <v>335</v>
      </c>
      <c r="C14" s="113"/>
      <c r="D14" s="113"/>
      <c r="E14" s="118">
        <f>C14*D14</f>
        <v>0</v>
      </c>
      <c r="F14" s="113" t="s">
        <v>796</v>
      </c>
      <c r="G14" s="114" t="s">
        <v>77</v>
      </c>
      <c r="H14" s="113"/>
      <c r="I14" s="113"/>
      <c r="J14" s="113"/>
      <c r="K14" s="113"/>
      <c r="L14" s="139" t="str">
        <f t="shared" si="0"/>
        <v/>
      </c>
      <c r="M14" s="139" t="str">
        <f t="shared" si="0"/>
        <v/>
      </c>
      <c r="N14" s="118" t="e">
        <f>L14*M14</f>
        <v>#VALUE!</v>
      </c>
      <c r="O14" s="114" t="s">
        <v>77</v>
      </c>
      <c r="P14" s="116"/>
      <c r="Q14" s="116"/>
      <c r="R14" s="113"/>
      <c r="S14" s="113"/>
      <c r="T14" s="139" t="str">
        <f>IF(ISNUMBER($L14),IF($L14+R14&gt;1,$L14+R14,1),"")</f>
        <v/>
      </c>
      <c r="U14" s="139" t="str">
        <f>IF(ISNUMBER($M14),IF($M14+S14&gt;1,$M14+S14,1),"")</f>
        <v/>
      </c>
      <c r="V14" s="118" t="e">
        <f>T14*U14</f>
        <v>#VALUE!</v>
      </c>
    </row>
    <row r="15" spans="1:22" ht="48" customHeight="1" x14ac:dyDescent="0.2">
      <c r="D15" s="124" t="s">
        <v>208</v>
      </c>
      <c r="E15" s="117">
        <f>ROUND(SUM(E10:E14)/COUNT(C10:C14),2)</f>
        <v>1</v>
      </c>
      <c r="M15" s="124" t="s">
        <v>209</v>
      </c>
      <c r="N15" s="117">
        <f>ROUND(SUMIF(N10:N14,"&gt;0",N10:N14)/COUNT(N10:N14),2)</f>
        <v>1</v>
      </c>
      <c r="U15" s="124" t="s">
        <v>210</v>
      </c>
      <c r="V15" s="117">
        <f>ROUND(SUMIF(V10:V14,"&gt;0",V10:V14)/COUNT(V10:V14),2)</f>
        <v>1</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C3:I3"/>
    <mergeCell ref="C4:D4"/>
    <mergeCell ref="E4:F4"/>
    <mergeCell ref="C5:D5"/>
    <mergeCell ref="E5:F5"/>
    <mergeCell ref="T8:V8"/>
    <mergeCell ref="A8:B8"/>
    <mergeCell ref="C8:E8"/>
    <mergeCell ref="F8:K8"/>
    <mergeCell ref="L8:N8"/>
    <mergeCell ref="O8:S8"/>
  </mergeCells>
  <conditionalFormatting sqref="E10:E14 N10:N14 V10:V14">
    <cfRule type="cellIs" dxfId="90" priority="15" operator="between">
      <formula>8</formula>
      <formula>16</formula>
    </cfRule>
    <cfRule type="cellIs" dxfId="89" priority="16" operator="between">
      <formula>4</formula>
      <formula>7.99</formula>
    </cfRule>
    <cfRule type="cellIs" dxfId="88" priority="17" operator="between">
      <formula>1</formula>
      <formula>3.99</formula>
    </cfRule>
  </conditionalFormatting>
  <conditionalFormatting sqref="H10:H14">
    <cfRule type="containsText" dxfId="87" priority="13" operator="containsText" text="Sí">
      <formula>NOT(ISERROR(SEARCH("Sí",H10)))</formula>
    </cfRule>
    <cfRule type="containsText" dxfId="86" priority="14" operator="containsText" text="No">
      <formula>NOT(ISERROR(SEARCH("No",H10)))</formula>
    </cfRule>
  </conditionalFormatting>
  <conditionalFormatting sqref="I10:I14">
    <cfRule type="containsText" dxfId="85" priority="10" operator="containsText" text="Bajo">
      <formula>NOT(ISERROR(SEARCH("Bajo",I10)))</formula>
    </cfRule>
    <cfRule type="containsText" dxfId="84" priority="11" operator="containsText" text="Medio">
      <formula>NOT(ISERROR(SEARCH("Medio",I10)))</formula>
    </cfRule>
    <cfRule type="containsText" dxfId="83" priority="12" operator="containsText" text="Alto">
      <formula>NOT(ISERROR(SEARCH("Alto",I10)))</formula>
    </cfRule>
  </conditionalFormatting>
  <conditionalFormatting sqref="E15">
    <cfRule type="cellIs" dxfId="82" priority="7" operator="between">
      <formula>8</formula>
      <formula>16</formula>
    </cfRule>
    <cfRule type="cellIs" dxfId="81" priority="8" operator="between">
      <formula>4</formula>
      <formula>7.99</formula>
    </cfRule>
    <cfRule type="cellIs" dxfId="80" priority="9" operator="between">
      <formula>1</formula>
      <formula>3.99</formula>
    </cfRule>
  </conditionalFormatting>
  <conditionalFormatting sqref="N15">
    <cfRule type="cellIs" dxfId="79" priority="4" operator="between">
      <formula>8</formula>
      <formula>16</formula>
    </cfRule>
    <cfRule type="cellIs" dxfId="78" priority="5" operator="between">
      <formula>4</formula>
      <formula>7.99</formula>
    </cfRule>
    <cfRule type="cellIs" dxfId="77" priority="6" operator="between">
      <formula>1</formula>
      <formula>3.99</formula>
    </cfRule>
  </conditionalFormatting>
  <conditionalFormatting sqref="V15">
    <cfRule type="cellIs" dxfId="76" priority="1" operator="between">
      <formula>8</formula>
      <formula>16</formula>
    </cfRule>
    <cfRule type="cellIs" dxfId="75" priority="2" operator="between">
      <formula>4</formula>
      <formula>7.99</formula>
    </cfRule>
    <cfRule type="cellIs" dxfId="74" priority="3" operator="between">
      <formula>1</formula>
      <formula>3.99</formula>
    </cfRule>
  </conditionalFormatting>
  <dataValidations count="4">
    <dataValidation type="list" allowBlank="1" showInputMessage="1" showErrorMessage="1" sqref="I10:I14">
      <formula1>$M$3:$M$5</formula1>
    </dataValidation>
    <dataValidation type="list" allowBlank="1" showInputMessage="1" showErrorMessage="1" sqref="H10:H14">
      <formula1>$L$3:$L$4</formula1>
    </dataValidation>
    <dataValidation type="list" allowBlank="1" showInputMessage="1" showErrorMessage="1" sqref="C10:D14">
      <formula1>positive</formula1>
    </dataValidation>
    <dataValidation type="list" allowBlank="1" showInputMessage="1" showErrorMessage="1" sqref="R10:S14 J10:K14">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V39"/>
  <sheetViews>
    <sheetView topLeftCell="A4" zoomScaleNormal="100" zoomScaleSheetLayoutView="100" workbookViewId="0">
      <selection activeCell="F16" sqref="F16"/>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63" t="s">
        <v>30</v>
      </c>
      <c r="H4" s="109" t="s">
        <v>38</v>
      </c>
      <c r="I4" s="123" t="s">
        <v>58</v>
      </c>
      <c r="J4" s="24"/>
      <c r="K4" s="24"/>
      <c r="L4" s="38" t="s">
        <v>39</v>
      </c>
      <c r="M4" s="38" t="s">
        <v>40</v>
      </c>
      <c r="N4" s="24"/>
      <c r="O4" s="24"/>
    </row>
    <row r="5" spans="1:22" s="41" customFormat="1" ht="54" customHeight="1" thickBot="1" x14ac:dyDescent="0.25">
      <c r="A5" s="103"/>
      <c r="B5" s="104"/>
      <c r="C5" s="234" t="s">
        <v>791</v>
      </c>
      <c r="D5" s="235"/>
      <c r="E5" s="236" t="s">
        <v>820</v>
      </c>
      <c r="F5" s="237"/>
      <c r="G5" s="169" t="s">
        <v>789</v>
      </c>
      <c r="H5" s="39">
        <f>'[3]4. Medios Propios (MP)'!D6</f>
        <v>0</v>
      </c>
      <c r="I5" s="52">
        <f>'[3]4. Medios Propios (MP)'!E6</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57" customHeight="1" x14ac:dyDescent="0.2">
      <c r="A10" s="136" t="s">
        <v>819</v>
      </c>
      <c r="B10" s="96" t="s">
        <v>818</v>
      </c>
      <c r="C10" s="112">
        <v>1</v>
      </c>
      <c r="D10" s="112">
        <v>1</v>
      </c>
      <c r="E10" s="118">
        <f>C10*D10</f>
        <v>1</v>
      </c>
      <c r="F10" s="136" t="s">
        <v>817</v>
      </c>
      <c r="G10" s="82" t="s">
        <v>813</v>
      </c>
      <c r="H10" s="113" t="s">
        <v>36</v>
      </c>
      <c r="I10" s="113" t="s">
        <v>37</v>
      </c>
      <c r="J10" s="112">
        <v>-1</v>
      </c>
      <c r="K10" s="112">
        <v>-1</v>
      </c>
      <c r="L10" s="139">
        <f t="shared" ref="L10:M12" si="0">IF(ISNUMBER(C10),IF(C10+J10&gt;1,C10+J10,1),"")</f>
        <v>1</v>
      </c>
      <c r="M10" s="139">
        <f t="shared" si="0"/>
        <v>1</v>
      </c>
      <c r="N10" s="118">
        <f>L10*M10</f>
        <v>1</v>
      </c>
      <c r="O10" s="115"/>
      <c r="P10" s="115"/>
      <c r="Q10" s="115"/>
      <c r="R10" s="112"/>
      <c r="S10" s="112"/>
      <c r="T10" s="139">
        <f>IF(ISNUMBER($L10),IF($L10+R10&gt;1,$L10+R10,1),"")</f>
        <v>1</v>
      </c>
      <c r="U10" s="139">
        <f>IF(ISNUMBER($M10),IF($M10+S10&gt;1,$M10+S10,1),"")</f>
        <v>1</v>
      </c>
      <c r="V10" s="118">
        <f>T10*U10</f>
        <v>1</v>
      </c>
    </row>
    <row r="11" spans="1:22" ht="57" customHeight="1" x14ac:dyDescent="0.2">
      <c r="A11" s="136" t="s">
        <v>816</v>
      </c>
      <c r="B11" s="167" t="s">
        <v>815</v>
      </c>
      <c r="C11" s="112">
        <v>1</v>
      </c>
      <c r="D11" s="112">
        <v>1</v>
      </c>
      <c r="E11" s="118">
        <f>C11*D11</f>
        <v>1</v>
      </c>
      <c r="F11" s="136" t="s">
        <v>814</v>
      </c>
      <c r="G11" s="170" t="s">
        <v>813</v>
      </c>
      <c r="H11" s="113" t="s">
        <v>36</v>
      </c>
      <c r="I11" s="113" t="s">
        <v>37</v>
      </c>
      <c r="J11" s="112">
        <v>-1</v>
      </c>
      <c r="K11" s="112">
        <v>-1</v>
      </c>
      <c r="L11" s="139">
        <f t="shared" si="0"/>
        <v>1</v>
      </c>
      <c r="M11" s="139">
        <f t="shared" si="0"/>
        <v>1</v>
      </c>
      <c r="N11" s="118">
        <f>L11*M11</f>
        <v>1</v>
      </c>
      <c r="O11" s="115"/>
      <c r="P11" s="115"/>
      <c r="Q11" s="115"/>
      <c r="R11" s="112"/>
      <c r="S11" s="112"/>
      <c r="T11" s="139">
        <f>IF(ISNUMBER($L11),IF($L11+R11&gt;1,$L11+R11,1),"")</f>
        <v>1</v>
      </c>
      <c r="U11" s="139">
        <f>IF(ISNUMBER($M11),IF($M11+S11&gt;1,$M11+S11,1),"")</f>
        <v>1</v>
      </c>
      <c r="V11" s="118">
        <f>T11*U11</f>
        <v>1</v>
      </c>
    </row>
    <row r="12" spans="1:22" ht="72" customHeight="1" x14ac:dyDescent="0.2">
      <c r="A12" s="113" t="s">
        <v>812</v>
      </c>
      <c r="B12" s="114" t="s">
        <v>335</v>
      </c>
      <c r="C12" s="113"/>
      <c r="D12" s="113"/>
      <c r="E12" s="118">
        <f>C12*D12</f>
        <v>0</v>
      </c>
      <c r="F12" s="113" t="s">
        <v>811</v>
      </c>
      <c r="G12" s="114" t="s">
        <v>77</v>
      </c>
      <c r="H12" s="113"/>
      <c r="I12" s="113"/>
      <c r="J12" s="113"/>
      <c r="K12" s="113"/>
      <c r="L12" s="139" t="str">
        <f t="shared" si="0"/>
        <v/>
      </c>
      <c r="M12" s="139" t="str">
        <f t="shared" si="0"/>
        <v/>
      </c>
      <c r="N12" s="118" t="e">
        <f>L12*M12</f>
        <v>#VALUE!</v>
      </c>
      <c r="O12" s="114" t="s">
        <v>77</v>
      </c>
      <c r="P12" s="116"/>
      <c r="Q12" s="116"/>
      <c r="R12" s="113"/>
      <c r="S12" s="113"/>
      <c r="T12" s="139" t="str">
        <f>IF(ISNUMBER($L12),IF($L12+R12&gt;1,$L12+R12,1),"")</f>
        <v/>
      </c>
      <c r="U12" s="139" t="str">
        <f>IF(ISNUMBER($M12),IF($M12+S12&gt;1,$M12+S12,1),"")</f>
        <v/>
      </c>
      <c r="V12" s="118" t="e">
        <f>T12*U12</f>
        <v>#VALUE!</v>
      </c>
    </row>
    <row r="13" spans="1:22" ht="48" customHeight="1" x14ac:dyDescent="0.2">
      <c r="D13" s="124" t="s">
        <v>208</v>
      </c>
      <c r="E13" s="117">
        <f>ROUND(SUM(E10:E12)/COUNT(C10:C12),2)</f>
        <v>1</v>
      </c>
      <c r="M13" s="124" t="s">
        <v>209</v>
      </c>
      <c r="N13" s="117">
        <f>ROUND(SUMIF(N10:N12,"&gt;0",N10:N12)/COUNT(N10:N12),2)</f>
        <v>1</v>
      </c>
      <c r="U13" s="124" t="s">
        <v>210</v>
      </c>
      <c r="V13" s="117">
        <f>ROUND(SUMIF(V10:V12,"&gt;0",V10:V12)/COUNT(V10:V12),2)</f>
        <v>1</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C3:I3"/>
    <mergeCell ref="C4:D4"/>
    <mergeCell ref="E4:F4"/>
    <mergeCell ref="C5:D5"/>
    <mergeCell ref="E5:F5"/>
    <mergeCell ref="T8:V8"/>
    <mergeCell ref="A8:B8"/>
    <mergeCell ref="C8:E8"/>
    <mergeCell ref="F8:K8"/>
    <mergeCell ref="L8:N8"/>
    <mergeCell ref="O8:S8"/>
  </mergeCells>
  <conditionalFormatting sqref="E10:E12 N10:N12 V10:V12">
    <cfRule type="cellIs" dxfId="73" priority="15" operator="between">
      <formula>8</formula>
      <formula>16</formula>
    </cfRule>
    <cfRule type="cellIs" dxfId="72" priority="16" operator="between">
      <formula>4</formula>
      <formula>7.99</formula>
    </cfRule>
    <cfRule type="cellIs" dxfId="71" priority="17" operator="between">
      <formula>1</formula>
      <formula>3.99</formula>
    </cfRule>
  </conditionalFormatting>
  <conditionalFormatting sqref="H10:H12">
    <cfRule type="containsText" dxfId="70" priority="13" operator="containsText" text="Sí">
      <formula>NOT(ISERROR(SEARCH("Sí",H10)))</formula>
    </cfRule>
    <cfRule type="containsText" dxfId="69" priority="14" operator="containsText" text="No">
      <formula>NOT(ISERROR(SEARCH("No",H10)))</formula>
    </cfRule>
  </conditionalFormatting>
  <conditionalFormatting sqref="I10:I12">
    <cfRule type="containsText" dxfId="68" priority="10" operator="containsText" text="Bajo">
      <formula>NOT(ISERROR(SEARCH("Bajo",I10)))</formula>
    </cfRule>
    <cfRule type="containsText" dxfId="67" priority="11" operator="containsText" text="Medio">
      <formula>NOT(ISERROR(SEARCH("Medio",I10)))</formula>
    </cfRule>
    <cfRule type="containsText" dxfId="66" priority="12" operator="containsText" text="Alto">
      <formula>NOT(ISERROR(SEARCH("Alto",I10)))</formula>
    </cfRule>
  </conditionalFormatting>
  <conditionalFormatting sqref="E13">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N13">
    <cfRule type="cellIs" dxfId="62" priority="4" operator="between">
      <formula>8</formula>
      <formula>16</formula>
    </cfRule>
    <cfRule type="cellIs" dxfId="61" priority="5" operator="between">
      <formula>4</formula>
      <formula>7.99</formula>
    </cfRule>
    <cfRule type="cellIs" dxfId="60" priority="6" operator="between">
      <formula>1</formula>
      <formula>3.99</formula>
    </cfRule>
  </conditionalFormatting>
  <conditionalFormatting sqref="V13">
    <cfRule type="cellIs" dxfId="59" priority="1" operator="between">
      <formula>8</formula>
      <formula>16</formula>
    </cfRule>
    <cfRule type="cellIs" dxfId="58" priority="2" operator="between">
      <formula>4</formula>
      <formula>7.99</formula>
    </cfRule>
    <cfRule type="cellIs" dxfId="57" priority="3" operator="between">
      <formula>1</formula>
      <formula>3.99</formula>
    </cfRule>
  </conditionalFormatting>
  <dataValidations count="4">
    <dataValidation type="list" allowBlank="1" showInputMessage="1" showErrorMessage="1" sqref="J10:K12 R10:S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V38"/>
  <sheetViews>
    <sheetView zoomScaleNormal="100" zoomScaleSheetLayoutView="100" workbookViewId="0">
      <selection activeCell="C12" sqref="C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63" t="s">
        <v>30</v>
      </c>
      <c r="H4" s="109" t="s">
        <v>38</v>
      </c>
      <c r="I4" s="123" t="s">
        <v>58</v>
      </c>
      <c r="J4" s="24"/>
      <c r="K4" s="24"/>
      <c r="L4" s="38" t="s">
        <v>39</v>
      </c>
      <c r="M4" s="38" t="s">
        <v>40</v>
      </c>
      <c r="N4" s="24"/>
      <c r="O4" s="24"/>
    </row>
    <row r="5" spans="1:22" s="41" customFormat="1" ht="54" customHeight="1" thickBot="1" x14ac:dyDescent="0.25">
      <c r="A5" s="103"/>
      <c r="B5" s="104"/>
      <c r="C5" s="234" t="str">
        <f>+'5.  Gestión Directa (GD)'!A8</f>
        <v>GD.R3</v>
      </c>
      <c r="D5" s="235"/>
      <c r="E5" s="236" t="str">
        <f>+'5.  Gestión Directa (GD)'!B8</f>
        <v>Conflicto de interés</v>
      </c>
      <c r="F5" s="237"/>
      <c r="G5" s="169" t="str">
        <f>+'5.  Gestión Directa (GD)'!C8</f>
        <v xml:space="preserve">El ejercicio imparcial y objetivo de las funciones del personal que interviene  se ve comprometido por razones familiares, afectivas, de afinidad política o nacional, de interés económico o por cualquier otro motivo directo o indirecto de interés personal </v>
      </c>
      <c r="H5" s="39">
        <f>'[3]4. Medios Propios (MP)'!D8</f>
        <v>0</v>
      </c>
      <c r="I5" s="52">
        <f>'[3]4. Medios Propios (MP)'!E8</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62.1" customHeight="1" x14ac:dyDescent="0.2">
      <c r="A10" s="136" t="s">
        <v>826</v>
      </c>
      <c r="B10" s="95" t="s">
        <v>825</v>
      </c>
      <c r="C10" s="112">
        <v>1</v>
      </c>
      <c r="D10" s="112">
        <v>1</v>
      </c>
      <c r="E10" s="118">
        <f>C10*D10</f>
        <v>1</v>
      </c>
      <c r="F10" s="136" t="s">
        <v>824</v>
      </c>
      <c r="G10" s="82" t="s">
        <v>823</v>
      </c>
      <c r="H10" s="113" t="s">
        <v>36</v>
      </c>
      <c r="I10" s="113" t="s">
        <v>37</v>
      </c>
      <c r="J10" s="112">
        <v>-1</v>
      </c>
      <c r="K10" s="112">
        <v>-1</v>
      </c>
      <c r="L10" s="139">
        <f>IF(ISNUMBER(C10),IF(C10+J10&gt;1,C10+J10,1),"")</f>
        <v>1</v>
      </c>
      <c r="M10" s="139">
        <f>IF(ISNUMBER(D10),IF(D10+K10&gt;1,D10+K10,1),"")</f>
        <v>1</v>
      </c>
      <c r="N10" s="118">
        <f>L10*M10</f>
        <v>1</v>
      </c>
      <c r="O10" s="115"/>
      <c r="P10" s="115"/>
      <c r="Q10" s="115"/>
      <c r="R10" s="112"/>
      <c r="S10" s="112"/>
      <c r="T10" s="139">
        <f>IF(ISNUMBER($L10),IF($L10+R10&gt;1,$L10+R10,1),"")</f>
        <v>1</v>
      </c>
      <c r="U10" s="139">
        <f>IF(ISNUMBER($M10),IF($M10+S10&gt;1,$M10+S10,1),"")</f>
        <v>1</v>
      </c>
      <c r="V10" s="118">
        <f>T10*U10</f>
        <v>1</v>
      </c>
    </row>
    <row r="11" spans="1:22" ht="72" customHeight="1" x14ac:dyDescent="0.2">
      <c r="A11" s="113" t="s">
        <v>822</v>
      </c>
      <c r="B11" s="114" t="s">
        <v>335</v>
      </c>
      <c r="C11" s="113"/>
      <c r="D11" s="113"/>
      <c r="E11" s="118">
        <f>C11*D11</f>
        <v>0</v>
      </c>
      <c r="F11" s="113" t="s">
        <v>821</v>
      </c>
      <c r="G11" s="114" t="s">
        <v>77</v>
      </c>
      <c r="H11" s="113"/>
      <c r="I11" s="113"/>
      <c r="J11" s="113"/>
      <c r="K11" s="113"/>
      <c r="L11" s="139" t="str">
        <f>IF(ISNUMBER(C11),IF(C11+J11&gt;1,C11+J11,1),"")</f>
        <v/>
      </c>
      <c r="M11" s="139" t="str">
        <f>IF(ISNUMBER(D11),IF(D11+K11&gt;1,D11+K11,1),"")</f>
        <v/>
      </c>
      <c r="N11" s="118" t="e">
        <f>L11*M11</f>
        <v>#VALUE!</v>
      </c>
      <c r="O11" s="114" t="s">
        <v>77</v>
      </c>
      <c r="P11" s="116"/>
      <c r="Q11" s="116"/>
      <c r="R11" s="113"/>
      <c r="S11" s="113"/>
      <c r="T11" s="139" t="str">
        <f>IF(ISNUMBER($L11),IF($L11+R11&gt;1,$L11+R11,1),"")</f>
        <v/>
      </c>
      <c r="U11" s="139" t="str">
        <f>IF(ISNUMBER($M11),IF($M11+S11&gt;1,$M11+S11,1),"")</f>
        <v/>
      </c>
      <c r="V11" s="118" t="e">
        <f>T11*U11</f>
        <v>#VALUE!</v>
      </c>
    </row>
    <row r="12" spans="1:22" ht="48" customHeight="1" x14ac:dyDescent="0.2">
      <c r="D12" s="124"/>
      <c r="E12" s="117">
        <f>ROUND(SUM(E10:E11)/COUNT(C10:C11),2)</f>
        <v>1</v>
      </c>
      <c r="M12" s="124" t="s">
        <v>209</v>
      </c>
      <c r="N12" s="117">
        <f>ROUND(SUMIF(N10:N11,"&gt;0",N10:N11)/COUNT(N10:N11),2)</f>
        <v>1</v>
      </c>
      <c r="U12" s="124" t="s">
        <v>210</v>
      </c>
      <c r="V12" s="117">
        <f>ROUND(SUMIF(V10:V11,"&gt;0",V10:V11)/COUNT(V10:V11),2)</f>
        <v>1</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C3:I3"/>
    <mergeCell ref="C4:D4"/>
    <mergeCell ref="E4:F4"/>
    <mergeCell ref="C5:D5"/>
    <mergeCell ref="E5:F5"/>
    <mergeCell ref="T8:V8"/>
    <mergeCell ref="A8:B8"/>
    <mergeCell ref="C8:E8"/>
    <mergeCell ref="F8:K8"/>
    <mergeCell ref="L8:N8"/>
    <mergeCell ref="O8:S8"/>
  </mergeCells>
  <conditionalFormatting sqref="E10:E11 N10:N11 V10:V11">
    <cfRule type="cellIs" dxfId="56" priority="18" operator="between">
      <formula>8</formula>
      <formula>16</formula>
    </cfRule>
    <cfRule type="cellIs" dxfId="55" priority="19" operator="between">
      <formula>4</formula>
      <formula>7.99</formula>
    </cfRule>
    <cfRule type="cellIs" dxfId="54" priority="20" operator="between">
      <formula>1</formula>
      <formula>3.99</formula>
    </cfRule>
  </conditionalFormatting>
  <conditionalFormatting sqref="F10">
    <cfRule type="cellIs" dxfId="53" priority="15" operator="between">
      <formula>11</formula>
      <formula>25</formula>
    </cfRule>
    <cfRule type="cellIs" dxfId="52" priority="16" operator="between">
      <formula>6</formula>
      <formula>10</formula>
    </cfRule>
    <cfRule type="cellIs" dxfId="51" priority="17" operator="between">
      <formula>0</formula>
      <formula>5</formula>
    </cfRule>
  </conditionalFormatting>
  <conditionalFormatting sqref="H10:H11">
    <cfRule type="containsText" dxfId="50" priority="13" operator="containsText" text="Sí">
      <formula>NOT(ISERROR(SEARCH("Sí",H10)))</formula>
    </cfRule>
    <cfRule type="containsText" dxfId="49" priority="14" operator="containsText" text="No">
      <formula>NOT(ISERROR(SEARCH("No",H10)))</formula>
    </cfRule>
  </conditionalFormatting>
  <conditionalFormatting sqref="I10:I11">
    <cfRule type="containsText" dxfId="48" priority="10" operator="containsText" text="Bajo">
      <formula>NOT(ISERROR(SEARCH("Bajo",I10)))</formula>
    </cfRule>
    <cfRule type="containsText" dxfId="47" priority="11" operator="containsText" text="Medio">
      <formula>NOT(ISERROR(SEARCH("Medio",I10)))</formula>
    </cfRule>
    <cfRule type="containsText" dxfId="46" priority="12" operator="containsText" text="Alto">
      <formula>NOT(ISERROR(SEARCH("Alto",I10)))</formula>
    </cfRule>
  </conditionalFormatting>
  <conditionalFormatting sqref="E12">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N12">
    <cfRule type="cellIs" dxfId="42" priority="4" operator="between">
      <formula>8</formula>
      <formula>16</formula>
    </cfRule>
    <cfRule type="cellIs" dxfId="41" priority="5" operator="between">
      <formula>4</formula>
      <formula>7.99</formula>
    </cfRule>
    <cfRule type="cellIs" dxfId="40" priority="6" operator="between">
      <formula>1</formula>
      <formula>3.99</formula>
    </cfRule>
  </conditionalFormatting>
  <conditionalFormatting sqref="V12">
    <cfRule type="cellIs" dxfId="39" priority="1" operator="between">
      <formula>8</formula>
      <formula>16</formula>
    </cfRule>
    <cfRule type="cellIs" dxfId="38" priority="2" operator="between">
      <formula>4</formula>
      <formula>7.99</formula>
    </cfRule>
    <cfRule type="cellIs" dxfId="37" priority="3" operator="between">
      <formula>1</formula>
      <formula>3.99</formula>
    </cfRule>
  </conditionalFormatting>
  <dataValidations count="4">
    <dataValidation type="list" allowBlank="1" showInputMessage="1" showErrorMessage="1" sqref="I10:I11">
      <formula1>$M$3:$M$5</formula1>
    </dataValidation>
    <dataValidation type="list" allowBlank="1" showInputMessage="1" showErrorMessage="1" sqref="H10:H11">
      <formula1>$L$3:$L$4</formula1>
    </dataValidation>
    <dataValidation type="list" allowBlank="1" showInputMessage="1" showErrorMessage="1" sqref="C10:D11">
      <formula1>positive</formula1>
    </dataValidation>
    <dataValidation type="list" allowBlank="1" showInputMessage="1" showErrorMessage="1" sqref="J10:K11 R10:S11">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V38"/>
  <sheetViews>
    <sheetView zoomScaleNormal="100" zoomScaleSheetLayoutView="100" workbookViewId="0">
      <selection activeCell="C12" sqref="C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63" t="s">
        <v>30</v>
      </c>
      <c r="H4" s="109" t="s">
        <v>38</v>
      </c>
      <c r="I4" s="123" t="s">
        <v>58</v>
      </c>
      <c r="J4" s="24"/>
      <c r="K4" s="24"/>
      <c r="L4" s="38" t="s">
        <v>39</v>
      </c>
      <c r="M4" s="38" t="s">
        <v>40</v>
      </c>
      <c r="N4" s="24"/>
      <c r="O4" s="24"/>
    </row>
    <row r="5" spans="1:22" s="41" customFormat="1" ht="54" customHeight="1" thickBot="1" x14ac:dyDescent="0.25">
      <c r="A5" s="103"/>
      <c r="B5" s="104"/>
      <c r="C5" s="234" t="str">
        <f>+'5.  Gestión Directa (GD)'!A9</f>
        <v>GD.R4</v>
      </c>
      <c r="D5" s="235"/>
      <c r="E5" s="234" t="str">
        <f>+'5.  Gestión Directa (GD)'!B9</f>
        <v>Falsedad documental</v>
      </c>
      <c r="F5" s="235"/>
      <c r="G5" s="169" t="str">
        <f>+'5.  Gestión Directa (GD)'!C9</f>
        <v xml:space="preserve">Falta de justificación o aplicación incorrecta de las tarifas y costes en la elaboración del presupuesto  </v>
      </c>
      <c r="H5" s="39">
        <f>'[3]4. Medios Propios (MP)'!D9</f>
        <v>0</v>
      </c>
      <c r="I5" s="52">
        <f>'[3]4. Medios Propios (MP)'!E9</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54" customHeight="1" x14ac:dyDescent="0.2">
      <c r="A10" s="136" t="s">
        <v>831</v>
      </c>
      <c r="B10" s="95" t="s">
        <v>830</v>
      </c>
      <c r="C10" s="112">
        <v>1</v>
      </c>
      <c r="D10" s="112">
        <v>1</v>
      </c>
      <c r="E10" s="118">
        <f>C10*D10</f>
        <v>1</v>
      </c>
      <c r="F10" s="136" t="s">
        <v>829</v>
      </c>
      <c r="G10" s="76" t="s">
        <v>798</v>
      </c>
      <c r="H10" s="113" t="s">
        <v>36</v>
      </c>
      <c r="I10" s="113" t="s">
        <v>37</v>
      </c>
      <c r="J10" s="112">
        <v>-1</v>
      </c>
      <c r="K10" s="112">
        <v>-1</v>
      </c>
      <c r="L10" s="139">
        <f>IF(ISNUMBER(C10),IF(C10+J10&gt;1,C10+J10,1),"")</f>
        <v>1</v>
      </c>
      <c r="M10" s="139">
        <f>IF(ISNUMBER(D10),IF(D10+K10&gt;1,D10+K10,1),"")</f>
        <v>1</v>
      </c>
      <c r="N10" s="118">
        <f>L10*M10</f>
        <v>1</v>
      </c>
      <c r="O10" s="115"/>
      <c r="P10" s="115"/>
      <c r="Q10" s="115"/>
      <c r="R10" s="112"/>
      <c r="S10" s="112"/>
      <c r="T10" s="139">
        <f>IF(ISNUMBER($L10),IF($L10+R10&gt;1,$L10+R10,1),"")</f>
        <v>1</v>
      </c>
      <c r="U10" s="139">
        <f>IF(ISNUMBER($M10),IF($M10+S10&gt;1,$M10+S10,1),"")</f>
        <v>1</v>
      </c>
      <c r="V10" s="118">
        <f>T10*U10</f>
        <v>1</v>
      </c>
    </row>
    <row r="11" spans="1:22" ht="72" customHeight="1" x14ac:dyDescent="0.2">
      <c r="A11" s="113" t="s">
        <v>828</v>
      </c>
      <c r="B11" s="114" t="s">
        <v>335</v>
      </c>
      <c r="C11" s="113"/>
      <c r="D11" s="113"/>
      <c r="E11" s="118">
        <f>C11*D11</f>
        <v>0</v>
      </c>
      <c r="F11" s="113" t="s">
        <v>827</v>
      </c>
      <c r="G11" s="114" t="s">
        <v>77</v>
      </c>
      <c r="H11" s="113"/>
      <c r="I11" s="113"/>
      <c r="J11" s="113"/>
      <c r="K11" s="113"/>
      <c r="L11" s="139" t="str">
        <f>IF(ISNUMBER(C11),IF(C11+J11&gt;1,C11+J11,1),"")</f>
        <v/>
      </c>
      <c r="M11" s="139" t="str">
        <f>IF(ISNUMBER(D11),IF(D11+K11&gt;1,D11+K11,1),"")</f>
        <v/>
      </c>
      <c r="N11" s="118" t="e">
        <f>L11*M11</f>
        <v>#VALUE!</v>
      </c>
      <c r="O11" s="114" t="s">
        <v>77</v>
      </c>
      <c r="P11" s="116"/>
      <c r="Q11" s="116"/>
      <c r="R11" s="113"/>
      <c r="S11" s="113"/>
      <c r="T11" s="139" t="str">
        <f>IF(ISNUMBER($L11),IF($L11+R11&gt;1,$L11+R11,1),"")</f>
        <v/>
      </c>
      <c r="U11" s="139" t="str">
        <f>IF(ISNUMBER($M11),IF($M11+S11&gt;1,$M11+S11,1),"")</f>
        <v/>
      </c>
      <c r="V11" s="118" t="e">
        <f>T11*U11</f>
        <v>#VALUE!</v>
      </c>
    </row>
    <row r="12" spans="1:22" ht="48" customHeight="1" x14ac:dyDescent="0.2">
      <c r="D12" s="124"/>
      <c r="E12" s="117">
        <f>ROUND(SUM(E10:E11)/COUNT(C10:C11),2)</f>
        <v>1</v>
      </c>
      <c r="M12" s="124" t="s">
        <v>209</v>
      </c>
      <c r="N12" s="117">
        <f>ROUND(SUMIF(N10:N11,"&gt;0",N10:N11)/COUNT(N10:N11),2)</f>
        <v>1</v>
      </c>
      <c r="U12" s="124" t="s">
        <v>210</v>
      </c>
      <c r="V12" s="117">
        <f>ROUND(SUMIF(V10:V11,"&gt;0",V10:V11)/COUNT(V10:V11),2)</f>
        <v>1</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C3:I3"/>
    <mergeCell ref="C4:D4"/>
    <mergeCell ref="E4:F4"/>
    <mergeCell ref="C5:D5"/>
    <mergeCell ref="E5:F5"/>
    <mergeCell ref="T8:V8"/>
    <mergeCell ref="A8:B8"/>
    <mergeCell ref="C8:E8"/>
    <mergeCell ref="F8:K8"/>
    <mergeCell ref="L8:N8"/>
    <mergeCell ref="O8:S8"/>
  </mergeCells>
  <conditionalFormatting sqref="E10:E11 N10:N11 V10:V11">
    <cfRule type="cellIs" dxfId="36" priority="15" operator="between">
      <formula>8</formula>
      <formula>16</formula>
    </cfRule>
    <cfRule type="cellIs" dxfId="35" priority="16" operator="between">
      <formula>4</formula>
      <formula>7.99</formula>
    </cfRule>
    <cfRule type="cellIs" dxfId="34" priority="17" operator="between">
      <formula>1</formula>
      <formula>3.99</formula>
    </cfRule>
  </conditionalFormatting>
  <conditionalFormatting sqref="H10:H11">
    <cfRule type="containsText" dxfId="33" priority="13" operator="containsText" text="Sí">
      <formula>NOT(ISERROR(SEARCH("Sí",H10)))</formula>
    </cfRule>
    <cfRule type="containsText" dxfId="32" priority="14" operator="containsText" text="No">
      <formula>NOT(ISERROR(SEARCH("No",H10)))</formula>
    </cfRule>
  </conditionalFormatting>
  <conditionalFormatting sqref="I10:I11">
    <cfRule type="containsText" dxfId="31" priority="10" operator="containsText" text="Bajo">
      <formula>NOT(ISERROR(SEARCH("Bajo",I10)))</formula>
    </cfRule>
    <cfRule type="containsText" dxfId="30" priority="11" operator="containsText" text="Medio">
      <formula>NOT(ISERROR(SEARCH("Medio",I10)))</formula>
    </cfRule>
    <cfRule type="containsText" dxfId="29" priority="12" operator="containsText" text="Alto">
      <formula>NOT(ISERROR(SEARCH("Alto",I10)))</formula>
    </cfRule>
  </conditionalFormatting>
  <conditionalFormatting sqref="E12">
    <cfRule type="cellIs" dxfId="28" priority="7" operator="between">
      <formula>8</formula>
      <formula>16</formula>
    </cfRule>
    <cfRule type="cellIs" dxfId="27" priority="8" operator="between">
      <formula>4</formula>
      <formula>7.99</formula>
    </cfRule>
    <cfRule type="cellIs" dxfId="26" priority="9" operator="between">
      <formula>1</formula>
      <formula>3.99</formula>
    </cfRule>
  </conditionalFormatting>
  <conditionalFormatting sqref="N12">
    <cfRule type="cellIs" dxfId="25" priority="4" operator="between">
      <formula>8</formula>
      <formula>16</formula>
    </cfRule>
    <cfRule type="cellIs" dxfId="24" priority="5" operator="between">
      <formula>4</formula>
      <formula>7.99</formula>
    </cfRule>
    <cfRule type="cellIs" dxfId="23" priority="6" operator="between">
      <formula>1</formula>
      <formula>3.99</formula>
    </cfRule>
  </conditionalFormatting>
  <conditionalFormatting sqref="V12">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I10:I11">
      <formula1>$M$3:$M$5</formula1>
    </dataValidation>
    <dataValidation type="list" allowBlank="1" showInputMessage="1" showErrorMessage="1" sqref="H10:H11">
      <formula1>$L$3:$L$4</formula1>
    </dataValidation>
    <dataValidation type="list" allowBlank="1" showInputMessage="1" showErrorMessage="1" sqref="C10:D11">
      <formula1>positive</formula1>
    </dataValidation>
    <dataValidation type="list" allowBlank="1" showInputMessage="1" showErrorMessage="1" sqref="R10:S11 J10:K11">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V38"/>
  <sheetViews>
    <sheetView tabSelected="1" zoomScaleNormal="100" zoomScaleSheetLayoutView="100" workbookViewId="0">
      <selection activeCell="J18" sqref="J18"/>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63" t="s">
        <v>30</v>
      </c>
      <c r="H4" s="109" t="s">
        <v>38</v>
      </c>
      <c r="I4" s="123" t="s">
        <v>58</v>
      </c>
      <c r="J4" s="24"/>
      <c r="K4" s="24"/>
      <c r="L4" s="38" t="s">
        <v>39</v>
      </c>
      <c r="M4" s="38" t="s">
        <v>40</v>
      </c>
      <c r="N4" s="24"/>
      <c r="O4" s="24"/>
    </row>
    <row r="5" spans="1:22" s="41" customFormat="1" ht="54" customHeight="1" thickBot="1" x14ac:dyDescent="0.25">
      <c r="A5" s="103"/>
      <c r="B5" s="104"/>
      <c r="C5" s="234" t="s">
        <v>785</v>
      </c>
      <c r="D5" s="235"/>
      <c r="E5" s="236" t="s">
        <v>837</v>
      </c>
      <c r="F5" s="237"/>
      <c r="G5" s="169" t="s">
        <v>784</v>
      </c>
      <c r="H5" s="39">
        <f>'[3]4. Medios Propios (MP)'!D10</f>
        <v>0</v>
      </c>
      <c r="I5" s="52">
        <f>'[3]4. Medios Propios (MP)'!E10</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60" x14ac:dyDescent="0.2">
      <c r="A10" s="136" t="s">
        <v>836</v>
      </c>
      <c r="B10" s="171" t="s">
        <v>835</v>
      </c>
      <c r="C10" s="112">
        <v>1</v>
      </c>
      <c r="D10" s="112">
        <v>1</v>
      </c>
      <c r="E10" s="118">
        <f>C10*D10</f>
        <v>1</v>
      </c>
      <c r="F10" s="136" t="s">
        <v>834</v>
      </c>
      <c r="G10" s="82" t="s">
        <v>833</v>
      </c>
      <c r="H10" s="113" t="s">
        <v>36</v>
      </c>
      <c r="I10" s="113" t="s">
        <v>37</v>
      </c>
      <c r="J10" s="112">
        <v>-1</v>
      </c>
      <c r="K10" s="112">
        <v>-2</v>
      </c>
      <c r="L10" s="139">
        <f>IF(ISNUMBER(C10),IF(C10+J10&gt;1,C10+J10,1),"")</f>
        <v>1</v>
      </c>
      <c r="M10" s="139">
        <f>IF(ISNUMBER(D10),IF(D10+K10&gt;1,D10+K10,1),"")</f>
        <v>1</v>
      </c>
      <c r="N10" s="118">
        <f>L10*M10</f>
        <v>1</v>
      </c>
      <c r="O10" s="115"/>
      <c r="P10" s="115"/>
      <c r="Q10" s="115"/>
      <c r="R10" s="112"/>
      <c r="S10" s="112"/>
      <c r="T10" s="139">
        <f>IF(ISNUMBER($L10),IF($L10+R10&gt;1,$L10+R10,1),"")</f>
        <v>1</v>
      </c>
      <c r="U10" s="139">
        <f>IF(ISNUMBER($M10),IF($M10+S10&gt;1,$M10+S10,1),"")</f>
        <v>1</v>
      </c>
      <c r="V10" s="118">
        <f>T10*U10</f>
        <v>1</v>
      </c>
    </row>
    <row r="11" spans="1:22" ht="72" customHeight="1" x14ac:dyDescent="0.2">
      <c r="A11" s="113" t="s">
        <v>617</v>
      </c>
      <c r="B11" s="114" t="s">
        <v>335</v>
      </c>
      <c r="C11" s="113"/>
      <c r="D11" s="113"/>
      <c r="E11" s="118">
        <f>C11*D11</f>
        <v>0</v>
      </c>
      <c r="F11" s="113" t="s">
        <v>832</v>
      </c>
      <c r="G11" s="114" t="s">
        <v>77</v>
      </c>
      <c r="H11" s="113"/>
      <c r="I11" s="113"/>
      <c r="J11" s="113"/>
      <c r="K11" s="113"/>
      <c r="L11" s="139" t="str">
        <f>IF(ISNUMBER(C11),IF(C11+J11&gt;1,C11+J11,1),"")</f>
        <v/>
      </c>
      <c r="M11" s="139" t="str">
        <f>IF(ISNUMBER(D11),IF(D11+K11&gt;1,D11+K11,1),"")</f>
        <v/>
      </c>
      <c r="N11" s="118" t="e">
        <f>L11*M11</f>
        <v>#VALUE!</v>
      </c>
      <c r="O11" s="114" t="s">
        <v>77</v>
      </c>
      <c r="P11" s="116"/>
      <c r="Q11" s="116"/>
      <c r="R11" s="113"/>
      <c r="S11" s="113"/>
      <c r="T11" s="139" t="str">
        <f>IF(ISNUMBER($L11),IF($L11+R11&gt;1,$L11+R11,1),"")</f>
        <v/>
      </c>
      <c r="U11" s="139" t="str">
        <f>IF(ISNUMBER($M11),IF($M11+S11&gt;1,$M11+S11,1),"")</f>
        <v/>
      </c>
      <c r="V11" s="118" t="e">
        <f>T11*U11</f>
        <v>#VALUE!</v>
      </c>
    </row>
    <row r="12" spans="1:22" ht="48" customHeight="1" x14ac:dyDescent="0.2">
      <c r="D12" s="124"/>
      <c r="E12" s="117">
        <f>ROUND(SUM(E10:E11)/COUNT(C10:C11),2)</f>
        <v>1</v>
      </c>
      <c r="M12" s="124" t="s">
        <v>209</v>
      </c>
      <c r="N12" s="117">
        <f>ROUND(SUMIF(N10:N11,"&gt;0",N10:N11)/COUNT(N10:N11),2)</f>
        <v>1</v>
      </c>
      <c r="U12" s="124" t="s">
        <v>210</v>
      </c>
      <c r="V12" s="117">
        <f>ROUND(SUMIF(V10:V11,"&gt;0",V10:V11)/COUNT(V10:V11),2)</f>
        <v>1</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C3:I3"/>
    <mergeCell ref="C4:D4"/>
    <mergeCell ref="E4:F4"/>
    <mergeCell ref="C5:D5"/>
    <mergeCell ref="E5:F5"/>
    <mergeCell ref="T8:V8"/>
    <mergeCell ref="A8:B8"/>
    <mergeCell ref="C8:E8"/>
    <mergeCell ref="F8:K8"/>
    <mergeCell ref="L8:N8"/>
    <mergeCell ref="O8:S8"/>
  </mergeCells>
  <conditionalFormatting sqref="E10:E11 N10:N11 V10:V11">
    <cfRule type="cellIs" dxfId="19" priority="18" operator="between">
      <formula>8</formula>
      <formula>16</formula>
    </cfRule>
    <cfRule type="cellIs" dxfId="18" priority="19" operator="between">
      <formula>4</formula>
      <formula>7.99</formula>
    </cfRule>
    <cfRule type="cellIs" dxfId="17" priority="20" operator="between">
      <formula>1</formula>
      <formula>3.99</formula>
    </cfRule>
  </conditionalFormatting>
  <conditionalFormatting sqref="F10">
    <cfRule type="cellIs" dxfId="16" priority="15" operator="between">
      <formula>11</formula>
      <formula>25</formula>
    </cfRule>
    <cfRule type="cellIs" dxfId="15" priority="16" operator="between">
      <formula>6</formula>
      <formula>10</formula>
    </cfRule>
    <cfRule type="cellIs" dxfId="14" priority="17" operator="between">
      <formula>0</formula>
      <formula>5</formula>
    </cfRule>
  </conditionalFormatting>
  <conditionalFormatting sqref="H10:H11">
    <cfRule type="containsText" dxfId="13" priority="13" operator="containsText" text="Sí">
      <formula>NOT(ISERROR(SEARCH("Sí",H10)))</formula>
    </cfRule>
    <cfRule type="containsText" dxfId="12" priority="14" operator="containsText" text="No">
      <formula>NOT(ISERROR(SEARCH("No",H10)))</formula>
    </cfRule>
  </conditionalFormatting>
  <conditionalFormatting sqref="I10:I11">
    <cfRule type="containsText" dxfId="11" priority="10" operator="containsText" text="Bajo">
      <formula>NOT(ISERROR(SEARCH("Bajo",I10)))</formula>
    </cfRule>
    <cfRule type="containsText" dxfId="10" priority="11" operator="containsText" text="Medio">
      <formula>NOT(ISERROR(SEARCH("Medio",I10)))</formula>
    </cfRule>
    <cfRule type="containsText" dxfId="9" priority="12" operator="containsText" text="Alto">
      <formula>NOT(ISERROR(SEARCH("Alto",I10)))</formula>
    </cfRule>
  </conditionalFormatting>
  <conditionalFormatting sqref="E12">
    <cfRule type="cellIs" dxfId="8" priority="7" operator="between">
      <formula>8</formula>
      <formula>16</formula>
    </cfRule>
    <cfRule type="cellIs" dxfId="7" priority="8" operator="between">
      <formula>4</formula>
      <formula>7.99</formula>
    </cfRule>
    <cfRule type="cellIs" dxfId="6" priority="9" operator="between">
      <formula>1</formula>
      <formula>3.99</formula>
    </cfRule>
  </conditionalFormatting>
  <conditionalFormatting sqref="N12">
    <cfRule type="cellIs" dxfId="5" priority="4" operator="between">
      <formula>8</formula>
      <formula>16</formula>
    </cfRule>
    <cfRule type="cellIs" dxfId="4" priority="5" operator="between">
      <formula>4</formula>
      <formula>7.99</formula>
    </cfRule>
    <cfRule type="cellIs" dxfId="3" priority="6"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topLeftCell="L1" zoomScale="106" zoomScaleNormal="106" zoomScaleSheetLayoutView="100" workbookViewId="0">
      <selection activeCell="U10" sqref="U10"/>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22" t="s">
        <v>30</v>
      </c>
      <c r="H4" s="109" t="s">
        <v>38</v>
      </c>
      <c r="I4" s="123" t="s">
        <v>58</v>
      </c>
      <c r="J4" s="24"/>
      <c r="K4" s="24"/>
      <c r="L4" s="38" t="s">
        <v>39</v>
      </c>
      <c r="M4" s="38" t="s">
        <v>40</v>
      </c>
      <c r="N4" s="24"/>
      <c r="O4" s="24"/>
    </row>
    <row r="5" spans="1:22" s="41" customFormat="1" ht="60.75" thickBot="1" x14ac:dyDescent="0.25">
      <c r="A5" s="103"/>
      <c r="B5" s="104"/>
      <c r="C5" s="216" t="str">
        <f>'1. Subvenciones (S)'!A9</f>
        <v>S.R3</v>
      </c>
      <c r="D5" s="217"/>
      <c r="E5" s="220" t="str">
        <f>'1. Subvenciones (S)'!B9</f>
        <v>Conflictos de interés</v>
      </c>
      <c r="F5" s="221"/>
      <c r="G5" s="119"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2">
        <f>'1. Subvenciones (S)'!E9</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60" x14ac:dyDescent="0.2">
      <c r="A10" s="121" t="s">
        <v>352</v>
      </c>
      <c r="B10" s="46" t="s">
        <v>168</v>
      </c>
      <c r="C10" s="112">
        <v>3</v>
      </c>
      <c r="D10" s="112">
        <v>2</v>
      </c>
      <c r="E10" s="118">
        <f>C10*D10</f>
        <v>6</v>
      </c>
      <c r="F10" s="121" t="s">
        <v>354</v>
      </c>
      <c r="G10" s="140" t="s">
        <v>725</v>
      </c>
      <c r="H10" s="113" t="s">
        <v>36</v>
      </c>
      <c r="I10" s="113" t="s">
        <v>37</v>
      </c>
      <c r="J10" s="112">
        <v>-2</v>
      </c>
      <c r="K10" s="112">
        <v>-1</v>
      </c>
      <c r="L10" s="120">
        <f t="shared" ref="L10:M11" si="0">IF(ISNUMBER(C10),IF(C10+J10&gt;1,C10+J10,1),"")</f>
        <v>1</v>
      </c>
      <c r="M10" s="120">
        <f t="shared" si="0"/>
        <v>1</v>
      </c>
      <c r="N10" s="118">
        <f>L10*M10</f>
        <v>1</v>
      </c>
      <c r="O10" s="115"/>
      <c r="P10" s="115"/>
      <c r="Q10" s="115"/>
      <c r="R10" s="112"/>
      <c r="S10" s="112"/>
      <c r="T10" s="120">
        <f>IF(ISNUMBER($L10),IF($L10+R10&gt;1,$L10+R10,1),"")</f>
        <v>1</v>
      </c>
      <c r="U10" s="120">
        <f>IF(ISNUMBER($M10),IF($M10+S10&gt;1,$M10+S10,1),"")</f>
        <v>1</v>
      </c>
      <c r="V10" s="118">
        <f>T10*U10</f>
        <v>1</v>
      </c>
    </row>
    <row r="11" spans="1:22" ht="72" customHeight="1" x14ac:dyDescent="0.2">
      <c r="A11" s="113" t="s">
        <v>353</v>
      </c>
      <c r="B11" s="114" t="s">
        <v>335</v>
      </c>
      <c r="C11" s="113"/>
      <c r="D11" s="113"/>
      <c r="E11" s="118">
        <f t="shared" ref="E11" si="1">C11*D11</f>
        <v>0</v>
      </c>
      <c r="F11" s="113" t="s">
        <v>355</v>
      </c>
      <c r="G11" s="114" t="s">
        <v>77</v>
      </c>
      <c r="H11" s="113"/>
      <c r="I11" s="113"/>
      <c r="J11" s="113"/>
      <c r="K11" s="113"/>
      <c r="L11" s="120" t="str">
        <f t="shared" si="0"/>
        <v/>
      </c>
      <c r="M11" s="120" t="str">
        <f t="shared" si="0"/>
        <v/>
      </c>
      <c r="N11" s="118" t="e">
        <f t="shared" ref="N11" si="2">L11*M11</f>
        <v>#VALUE!</v>
      </c>
      <c r="O11" s="114" t="s">
        <v>77</v>
      </c>
      <c r="P11" s="116"/>
      <c r="Q11" s="116"/>
      <c r="R11" s="113"/>
      <c r="S11" s="113"/>
      <c r="T11" s="120" t="str">
        <f t="shared" ref="T11" si="3">IF(ISNUMBER($L11),IF($L11+R11&gt;1,$L11+R11,1),"")</f>
        <v/>
      </c>
      <c r="U11" s="120" t="str">
        <f t="shared" ref="U11" si="4">IF(ISNUMBER($M11),IF($M11+S11&gt;1,$M11+S11,1),"")</f>
        <v/>
      </c>
      <c r="V11" s="118" t="e">
        <f t="shared" ref="V11" si="5">T11*U11</f>
        <v>#VALUE!</v>
      </c>
    </row>
    <row r="12" spans="1:22" ht="48" customHeight="1" x14ac:dyDescent="0.2">
      <c r="D12" s="124"/>
      <c r="E12" s="117">
        <f>ROUND(SUM(E10:E11)/COUNT(C10:C11),2)</f>
        <v>6</v>
      </c>
      <c r="M12" s="124" t="s">
        <v>209</v>
      </c>
      <c r="N12" s="117">
        <f>ROUND(SUMIF(N10:N11,"&gt;0",N10:N11)/COUNT(N10:N11),2)</f>
        <v>1</v>
      </c>
      <c r="U12" s="124" t="s">
        <v>210</v>
      </c>
      <c r="V12" s="117">
        <f>ROUND(SUMIF(V10:V11,"&gt;0",V10:V11)/COUNT(V10:V11),2)</f>
        <v>1</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002" priority="24" operator="between">
      <formula>8</formula>
      <formula>16</formula>
    </cfRule>
    <cfRule type="cellIs" dxfId="1001" priority="25" operator="between">
      <formula>4</formula>
      <formula>7.99</formula>
    </cfRule>
    <cfRule type="cellIs" dxfId="1000" priority="26" operator="between">
      <formula>1</formula>
      <formula>3.99</formula>
    </cfRule>
  </conditionalFormatting>
  <conditionalFormatting sqref="F10">
    <cfRule type="cellIs" dxfId="999" priority="21" operator="between">
      <formula>11</formula>
      <formula>25</formula>
    </cfRule>
    <cfRule type="cellIs" dxfId="998" priority="22" operator="between">
      <formula>6</formula>
      <formula>10</formula>
    </cfRule>
    <cfRule type="cellIs" dxfId="997" priority="23" operator="between">
      <formula>0</formula>
      <formula>5</formula>
    </cfRule>
  </conditionalFormatting>
  <conditionalFormatting sqref="H10:H11">
    <cfRule type="containsText" dxfId="996" priority="19" operator="containsText" text="Sí">
      <formula>NOT(ISERROR(SEARCH("Sí",H10)))</formula>
    </cfRule>
    <cfRule type="containsText" dxfId="995" priority="20" operator="containsText" text="No">
      <formula>NOT(ISERROR(SEARCH("No",H10)))</formula>
    </cfRule>
  </conditionalFormatting>
  <conditionalFormatting sqref="I10:I11">
    <cfRule type="containsText" dxfId="994" priority="16" operator="containsText" text="Bajo">
      <formula>NOT(ISERROR(SEARCH("Bajo",I10)))</formula>
    </cfRule>
    <cfRule type="containsText" dxfId="993" priority="17" operator="containsText" text="Medio">
      <formula>NOT(ISERROR(SEARCH("Medio",I10)))</formula>
    </cfRule>
    <cfRule type="containsText" dxfId="992" priority="18" operator="containsText" text="Alto">
      <formula>NOT(ISERROR(SEARCH("Alto",I10)))</formula>
    </cfRule>
  </conditionalFormatting>
  <conditionalFormatting sqref="E12">
    <cfRule type="cellIs" dxfId="991" priority="13" operator="between">
      <formula>8</formula>
      <formula>16</formula>
    </cfRule>
    <cfRule type="cellIs" dxfId="990" priority="14" operator="between">
      <formula>4</formula>
      <formula>7.99</formula>
    </cfRule>
    <cfRule type="cellIs" dxfId="989" priority="15" operator="between">
      <formula>1</formula>
      <formula>3.99</formula>
    </cfRule>
  </conditionalFormatting>
  <conditionalFormatting sqref="N12">
    <cfRule type="cellIs" dxfId="988" priority="7" operator="between">
      <formula>8</formula>
      <formula>16</formula>
    </cfRule>
    <cfRule type="cellIs" dxfId="987" priority="8" operator="between">
      <formula>4</formula>
      <formula>7.99</formula>
    </cfRule>
    <cfRule type="cellIs" dxfId="986" priority="9" operator="between">
      <formula>1</formula>
      <formula>3.99</formula>
    </cfRule>
  </conditionalFormatting>
  <conditionalFormatting sqref="V12">
    <cfRule type="cellIs" dxfId="985" priority="1" operator="between">
      <formula>8</formula>
      <formula>16</formula>
    </cfRule>
    <cfRule type="cellIs" dxfId="984" priority="2" operator="between">
      <formula>4</formula>
      <formula>7.99</formula>
    </cfRule>
    <cfRule type="cellIs" dxfId="983"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topLeftCell="L6" zoomScaleNormal="100" zoomScaleSheetLayoutView="100" workbookViewId="0">
      <selection activeCell="M11" sqref="M11"/>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22" t="s">
        <v>30</v>
      </c>
      <c r="H4" s="109" t="s">
        <v>38</v>
      </c>
      <c r="I4" s="123" t="s">
        <v>58</v>
      </c>
      <c r="J4" s="24"/>
      <c r="K4" s="24"/>
      <c r="L4" s="38" t="s">
        <v>39</v>
      </c>
      <c r="M4" s="38" t="s">
        <v>40</v>
      </c>
      <c r="N4" s="24"/>
      <c r="O4" s="24"/>
    </row>
    <row r="5" spans="1:22" s="41" customFormat="1" ht="54" customHeight="1" thickBot="1" x14ac:dyDescent="0.25">
      <c r="A5" s="103"/>
      <c r="B5" s="104"/>
      <c r="C5" s="216" t="str">
        <f>'1. Subvenciones (S)'!A10</f>
        <v>S.R4</v>
      </c>
      <c r="D5" s="217"/>
      <c r="E5" s="220" t="str">
        <f>'1. Subvenciones (S)'!B10</f>
        <v>Incumplimiento del régimen de ayudas de Estado</v>
      </c>
      <c r="F5" s="221"/>
      <c r="G5" s="119"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2">
        <f>'1. Subvenciones (S)'!E10</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216" x14ac:dyDescent="0.2">
      <c r="A10" s="121" t="s">
        <v>356</v>
      </c>
      <c r="B10" s="47" t="s">
        <v>320</v>
      </c>
      <c r="C10" s="112">
        <v>2</v>
      </c>
      <c r="D10" s="112">
        <v>2</v>
      </c>
      <c r="E10" s="118">
        <f>C10*D10</f>
        <v>4</v>
      </c>
      <c r="F10" s="121" t="s">
        <v>359</v>
      </c>
      <c r="G10" s="43" t="s">
        <v>732</v>
      </c>
      <c r="H10" s="113" t="s">
        <v>36</v>
      </c>
      <c r="I10" s="113" t="s">
        <v>37</v>
      </c>
      <c r="J10" s="112">
        <v>-1</v>
      </c>
      <c r="K10" s="112">
        <v>-1</v>
      </c>
      <c r="L10" s="120">
        <f t="shared" ref="L10:M12" si="0">IF(ISNUMBER(C10),IF(C10+J10&gt;1,C10+J10,1),"")</f>
        <v>1</v>
      </c>
      <c r="M10" s="120">
        <f t="shared" si="0"/>
        <v>1</v>
      </c>
      <c r="N10" s="118">
        <f>L10*M10</f>
        <v>1</v>
      </c>
      <c r="O10" s="115"/>
      <c r="P10" s="115"/>
      <c r="Q10" s="115"/>
      <c r="R10" s="112"/>
      <c r="S10" s="112"/>
      <c r="T10" s="120">
        <f>IF(ISNUMBER($L10),IF($L10+R10&gt;1,$L10+R10,1),"")</f>
        <v>1</v>
      </c>
      <c r="U10" s="120">
        <f>IF(ISNUMBER($M10),IF($M10+S10&gt;1,$M10+S10,1),"")</f>
        <v>1</v>
      </c>
      <c r="V10" s="118">
        <f>T10*U10</f>
        <v>1</v>
      </c>
    </row>
    <row r="11" spans="1:22" ht="132" x14ac:dyDescent="0.2">
      <c r="A11" s="136" t="s">
        <v>357</v>
      </c>
      <c r="B11" s="47" t="s">
        <v>228</v>
      </c>
      <c r="C11" s="112">
        <v>3</v>
      </c>
      <c r="D11" s="112">
        <v>2</v>
      </c>
      <c r="E11" s="118">
        <f t="shared" ref="E11:E12" si="1">C11*D11</f>
        <v>6</v>
      </c>
      <c r="F11" s="136" t="s">
        <v>360</v>
      </c>
      <c r="G11" s="140" t="s">
        <v>310</v>
      </c>
      <c r="H11" s="113" t="s">
        <v>36</v>
      </c>
      <c r="I11" s="113" t="s">
        <v>37</v>
      </c>
      <c r="J11" s="112">
        <v>-2</v>
      </c>
      <c r="K11" s="112">
        <v>-1</v>
      </c>
      <c r="L11" s="120">
        <f t="shared" si="0"/>
        <v>1</v>
      </c>
      <c r="M11" s="120">
        <f t="shared" si="0"/>
        <v>1</v>
      </c>
      <c r="N11" s="118">
        <f t="shared" ref="N11:N12" si="2">L11*M11</f>
        <v>1</v>
      </c>
      <c r="O11" s="115"/>
      <c r="P11" s="115"/>
      <c r="Q11" s="115"/>
      <c r="R11" s="112"/>
      <c r="S11" s="112"/>
      <c r="T11" s="120">
        <f t="shared" ref="T11:T12" si="3">IF(ISNUMBER($L11),IF($L11+R11&gt;1,$L11+R11,1),"")</f>
        <v>1</v>
      </c>
      <c r="U11" s="120">
        <f t="shared" ref="U11:U12" si="4">IF(ISNUMBER($M11),IF($M11+S11&gt;1,$M11+S11,1),"")</f>
        <v>1</v>
      </c>
      <c r="V11" s="118">
        <f t="shared" ref="V11:V12" si="5">T11*U11</f>
        <v>1</v>
      </c>
    </row>
    <row r="12" spans="1:22" ht="72" customHeight="1" x14ac:dyDescent="0.2">
      <c r="A12" s="113" t="s">
        <v>358</v>
      </c>
      <c r="B12" s="114" t="s">
        <v>335</v>
      </c>
      <c r="C12" s="113"/>
      <c r="D12" s="113"/>
      <c r="E12" s="118">
        <f t="shared" si="1"/>
        <v>0</v>
      </c>
      <c r="F12" s="113" t="s">
        <v>361</v>
      </c>
      <c r="G12" s="114" t="s">
        <v>77</v>
      </c>
      <c r="H12" s="113"/>
      <c r="I12" s="113"/>
      <c r="J12" s="113"/>
      <c r="K12" s="113"/>
      <c r="L12" s="120" t="str">
        <f t="shared" si="0"/>
        <v/>
      </c>
      <c r="M12" s="120" t="str">
        <f t="shared" si="0"/>
        <v/>
      </c>
      <c r="N12" s="118" t="e">
        <f t="shared" si="2"/>
        <v>#VALUE!</v>
      </c>
      <c r="O12" s="114" t="s">
        <v>77</v>
      </c>
      <c r="P12" s="116"/>
      <c r="Q12" s="116"/>
      <c r="R12" s="113"/>
      <c r="S12" s="113"/>
      <c r="T12" s="120" t="str">
        <f t="shared" si="3"/>
        <v/>
      </c>
      <c r="U12" s="120" t="str">
        <f t="shared" si="4"/>
        <v/>
      </c>
      <c r="V12" s="118" t="e">
        <f t="shared" si="5"/>
        <v>#VALUE!</v>
      </c>
    </row>
    <row r="13" spans="1:22" ht="48" customHeight="1" x14ac:dyDescent="0.2">
      <c r="D13" s="124" t="s">
        <v>208</v>
      </c>
      <c r="E13" s="117">
        <f>ROUND(SUM(E10:E12)/COUNT(C10:C12),2)</f>
        <v>5</v>
      </c>
      <c r="M13" s="124" t="s">
        <v>209</v>
      </c>
      <c r="N13" s="117">
        <f>ROUND(SUMIF(N10:N12,"&gt;0",N10:N12)/COUNT(N10:N12),2)</f>
        <v>1</v>
      </c>
      <c r="U13" s="124" t="s">
        <v>210</v>
      </c>
      <c r="V13" s="117">
        <f>ROUND(SUMIF(V10:V12,"&gt;0",V10:V12)/COUNT(V10:V12),2)</f>
        <v>1</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982" priority="24" operator="between">
      <formula>8</formula>
      <formula>16</formula>
    </cfRule>
    <cfRule type="cellIs" dxfId="981" priority="25" operator="between">
      <formula>4</formula>
      <formula>7.99</formula>
    </cfRule>
    <cfRule type="cellIs" dxfId="980" priority="26" operator="between">
      <formula>1</formula>
      <formula>3.99</formula>
    </cfRule>
  </conditionalFormatting>
  <conditionalFormatting sqref="F10:F11">
    <cfRule type="cellIs" dxfId="979" priority="21" operator="between">
      <formula>11</formula>
      <formula>25</formula>
    </cfRule>
    <cfRule type="cellIs" dxfId="978" priority="22" operator="between">
      <formula>6</formula>
      <formula>10</formula>
    </cfRule>
    <cfRule type="cellIs" dxfId="977" priority="23" operator="between">
      <formula>0</formula>
      <formula>5</formula>
    </cfRule>
  </conditionalFormatting>
  <conditionalFormatting sqref="H10:H12">
    <cfRule type="containsText" dxfId="976" priority="19" operator="containsText" text="Sí">
      <formula>NOT(ISERROR(SEARCH("Sí",H10)))</formula>
    </cfRule>
    <cfRule type="containsText" dxfId="975" priority="20" operator="containsText" text="No">
      <formula>NOT(ISERROR(SEARCH("No",H10)))</formula>
    </cfRule>
  </conditionalFormatting>
  <conditionalFormatting sqref="I10:I12">
    <cfRule type="containsText" dxfId="974" priority="16" operator="containsText" text="Bajo">
      <formula>NOT(ISERROR(SEARCH("Bajo",I10)))</formula>
    </cfRule>
    <cfRule type="containsText" dxfId="973" priority="17" operator="containsText" text="Medio">
      <formula>NOT(ISERROR(SEARCH("Medio",I10)))</formula>
    </cfRule>
    <cfRule type="containsText" dxfId="972" priority="18" operator="containsText" text="Alto">
      <formula>NOT(ISERROR(SEARCH("Alto",I10)))</formula>
    </cfRule>
  </conditionalFormatting>
  <conditionalFormatting sqref="E13">
    <cfRule type="cellIs" dxfId="971" priority="13" operator="between">
      <formula>8</formula>
      <formula>16</formula>
    </cfRule>
    <cfRule type="cellIs" dxfId="970" priority="14" operator="between">
      <formula>4</formula>
      <formula>7.99</formula>
    </cfRule>
    <cfRule type="cellIs" dxfId="969" priority="15" operator="between">
      <formula>1</formula>
      <formula>3.99</formula>
    </cfRule>
  </conditionalFormatting>
  <conditionalFormatting sqref="N13">
    <cfRule type="cellIs" dxfId="968" priority="7" operator="between">
      <formula>8</formula>
      <formula>16</formula>
    </cfRule>
    <cfRule type="cellIs" dxfId="967" priority="8" operator="between">
      <formula>4</formula>
      <formula>7.99</formula>
    </cfRule>
    <cfRule type="cellIs" dxfId="966" priority="9" operator="between">
      <formula>1</formula>
      <formula>3.99</formula>
    </cfRule>
  </conditionalFormatting>
  <conditionalFormatting sqref="V13">
    <cfRule type="cellIs" dxfId="965" priority="1" operator="between">
      <formula>8</formula>
      <formula>16</formula>
    </cfRule>
    <cfRule type="cellIs" dxfId="964" priority="2" operator="between">
      <formula>4</formula>
      <formula>7.99</formula>
    </cfRule>
    <cfRule type="cellIs" dxfId="963"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topLeftCell="L10" zoomScaleNormal="100" zoomScaleSheetLayoutView="100" workbookViewId="0">
      <selection activeCell="M14" sqref="M14"/>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22" t="s">
        <v>30</v>
      </c>
      <c r="H4" s="109" t="s">
        <v>38</v>
      </c>
      <c r="I4" s="123" t="s">
        <v>58</v>
      </c>
      <c r="J4" s="24"/>
      <c r="K4" s="24"/>
      <c r="L4" s="38" t="s">
        <v>39</v>
      </c>
      <c r="M4" s="38" t="s">
        <v>40</v>
      </c>
      <c r="N4" s="24"/>
      <c r="O4" s="24"/>
    </row>
    <row r="5" spans="1:22" s="41" customFormat="1" ht="54" customHeight="1" thickBot="1" x14ac:dyDescent="0.25">
      <c r="A5" s="103"/>
      <c r="B5" s="104"/>
      <c r="C5" s="216" t="str">
        <f>'1. Subvenciones (S)'!A11</f>
        <v>S.R5</v>
      </c>
      <c r="D5" s="217"/>
      <c r="E5" s="220" t="str">
        <f>'1. Subvenciones (S)'!B11</f>
        <v>Desviación del objeto de subvención</v>
      </c>
      <c r="F5" s="221"/>
      <c r="G5" s="119" t="str">
        <f>'1. Subvenciones (S)'!C11</f>
        <v xml:space="preserve">Los fondos recibidos se aplican a fines distintos para los que la subvención o ayuda fue concedida </v>
      </c>
      <c r="H5" s="39">
        <f>'1. Subvenciones (S)'!D11</f>
        <v>0</v>
      </c>
      <c r="I5" s="52">
        <f>'1. Subvenciones (S)'!E11</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120" x14ac:dyDescent="0.2">
      <c r="A10" s="121" t="s">
        <v>362</v>
      </c>
      <c r="B10" s="46" t="s">
        <v>287</v>
      </c>
      <c r="C10" s="112">
        <v>2</v>
      </c>
      <c r="D10" s="112">
        <v>3</v>
      </c>
      <c r="E10" s="118">
        <f>C10*D10</f>
        <v>6</v>
      </c>
      <c r="F10" s="121" t="s">
        <v>367</v>
      </c>
      <c r="G10" s="43" t="s">
        <v>129</v>
      </c>
      <c r="H10" s="113" t="s">
        <v>36</v>
      </c>
      <c r="I10" s="113" t="s">
        <v>40</v>
      </c>
      <c r="J10" s="112">
        <v>-1</v>
      </c>
      <c r="K10" s="112">
        <v>-1</v>
      </c>
      <c r="L10" s="120">
        <f t="shared" ref="L10:M14" si="0">IF(ISNUMBER(C10),IF(C10+J10&gt;1,C10+J10,1),"")</f>
        <v>1</v>
      </c>
      <c r="M10" s="120">
        <f t="shared" si="0"/>
        <v>2</v>
      </c>
      <c r="N10" s="118">
        <f>L10*M10</f>
        <v>2</v>
      </c>
      <c r="O10" s="115"/>
      <c r="P10" s="115"/>
      <c r="Q10" s="115"/>
      <c r="R10" s="112"/>
      <c r="S10" s="112"/>
      <c r="T10" s="120">
        <f>IF(ISNUMBER($L10),IF($L10+R10&gt;1,$L10+R10,1),"")</f>
        <v>1</v>
      </c>
      <c r="U10" s="120">
        <f>IF(ISNUMBER($M10),IF($M10+S10&gt;1,$M10+S10,1),"")</f>
        <v>2</v>
      </c>
      <c r="V10" s="118">
        <f>T10*U10</f>
        <v>2</v>
      </c>
    </row>
    <row r="11" spans="1:22" ht="96" customHeight="1" x14ac:dyDescent="0.2">
      <c r="A11" s="136" t="s">
        <v>363</v>
      </c>
      <c r="B11" s="46" t="s">
        <v>165</v>
      </c>
      <c r="C11" s="112">
        <v>3</v>
      </c>
      <c r="D11" s="112">
        <v>3</v>
      </c>
      <c r="E11" s="118">
        <f t="shared" ref="E11:E14" si="1">C11*D11</f>
        <v>9</v>
      </c>
      <c r="F11" s="136" t="s">
        <v>368</v>
      </c>
      <c r="G11" s="43" t="s">
        <v>166</v>
      </c>
      <c r="H11" s="113" t="s">
        <v>36</v>
      </c>
      <c r="I11" s="113" t="s">
        <v>40</v>
      </c>
      <c r="J11" s="112">
        <v>-1</v>
      </c>
      <c r="K11" s="112">
        <v>-1</v>
      </c>
      <c r="L11" s="120">
        <f t="shared" si="0"/>
        <v>2</v>
      </c>
      <c r="M11" s="120">
        <f t="shared" si="0"/>
        <v>2</v>
      </c>
      <c r="N11" s="118">
        <f t="shared" ref="N11:N14" si="2">L11*M11</f>
        <v>4</v>
      </c>
      <c r="O11" s="115"/>
      <c r="P11" s="115"/>
      <c r="Q11" s="115"/>
      <c r="R11" s="112"/>
      <c r="S11" s="112"/>
      <c r="T11" s="120">
        <f t="shared" ref="T11:T14" si="3">IF(ISNUMBER($L11),IF($L11+R11&gt;1,$L11+R11,1),"")</f>
        <v>2</v>
      </c>
      <c r="U11" s="120">
        <f t="shared" ref="U11:U14" si="4">IF(ISNUMBER($M11),IF($M11+S11&gt;1,$M11+S11,1),"")</f>
        <v>2</v>
      </c>
      <c r="V11" s="118">
        <f t="shared" ref="V11:V14" si="5">T11*U11</f>
        <v>4</v>
      </c>
    </row>
    <row r="12" spans="1:22" ht="84" x14ac:dyDescent="0.2">
      <c r="A12" s="136" t="s">
        <v>364</v>
      </c>
      <c r="B12" s="46" t="s">
        <v>125</v>
      </c>
      <c r="C12" s="112">
        <v>2</v>
      </c>
      <c r="D12" s="112">
        <v>3</v>
      </c>
      <c r="E12" s="118">
        <f t="shared" si="1"/>
        <v>6</v>
      </c>
      <c r="F12" s="136" t="s">
        <v>369</v>
      </c>
      <c r="G12" s="43" t="s">
        <v>126</v>
      </c>
      <c r="H12" s="113" t="s">
        <v>36</v>
      </c>
      <c r="I12" s="113" t="s">
        <v>40</v>
      </c>
      <c r="J12" s="112">
        <v>-1</v>
      </c>
      <c r="K12" s="112">
        <v>-1</v>
      </c>
      <c r="L12" s="120">
        <f t="shared" si="0"/>
        <v>1</v>
      </c>
      <c r="M12" s="120">
        <f t="shared" si="0"/>
        <v>2</v>
      </c>
      <c r="N12" s="118">
        <f t="shared" si="2"/>
        <v>2</v>
      </c>
      <c r="O12" s="115"/>
      <c r="P12" s="115"/>
      <c r="Q12" s="115"/>
      <c r="R12" s="112"/>
      <c r="S12" s="112"/>
      <c r="T12" s="120">
        <f t="shared" si="3"/>
        <v>1</v>
      </c>
      <c r="U12" s="120">
        <f t="shared" si="4"/>
        <v>2</v>
      </c>
      <c r="V12" s="118">
        <f t="shared" si="5"/>
        <v>2</v>
      </c>
    </row>
    <row r="13" spans="1:22" ht="72" x14ac:dyDescent="0.2">
      <c r="A13" s="136" t="s">
        <v>365</v>
      </c>
      <c r="B13" s="46" t="s">
        <v>127</v>
      </c>
      <c r="C13" s="112">
        <v>2</v>
      </c>
      <c r="D13" s="112">
        <v>3</v>
      </c>
      <c r="E13" s="118">
        <f t="shared" si="1"/>
        <v>6</v>
      </c>
      <c r="F13" s="136" t="s">
        <v>370</v>
      </c>
      <c r="G13" s="43" t="s">
        <v>128</v>
      </c>
      <c r="H13" s="113" t="s">
        <v>36</v>
      </c>
      <c r="I13" s="113" t="s">
        <v>40</v>
      </c>
      <c r="J13" s="112">
        <v>-1</v>
      </c>
      <c r="K13" s="112">
        <v>-1</v>
      </c>
      <c r="L13" s="120">
        <f t="shared" si="0"/>
        <v>1</v>
      </c>
      <c r="M13" s="120">
        <f t="shared" si="0"/>
        <v>2</v>
      </c>
      <c r="N13" s="118">
        <f t="shared" si="2"/>
        <v>2</v>
      </c>
      <c r="O13" s="115"/>
      <c r="P13" s="115"/>
      <c r="Q13" s="115"/>
      <c r="R13" s="112"/>
      <c r="S13" s="112"/>
      <c r="T13" s="120">
        <f t="shared" si="3"/>
        <v>1</v>
      </c>
      <c r="U13" s="120">
        <f t="shared" si="4"/>
        <v>2</v>
      </c>
      <c r="V13" s="118">
        <f t="shared" si="5"/>
        <v>2</v>
      </c>
    </row>
    <row r="14" spans="1:22" ht="72" customHeight="1" x14ac:dyDescent="0.2">
      <c r="A14" s="113" t="s">
        <v>366</v>
      </c>
      <c r="B14" s="114" t="s">
        <v>335</v>
      </c>
      <c r="C14" s="113"/>
      <c r="D14" s="113"/>
      <c r="E14" s="118">
        <f t="shared" si="1"/>
        <v>0</v>
      </c>
      <c r="F14" s="136" t="s">
        <v>371</v>
      </c>
      <c r="G14" s="114" t="s">
        <v>77</v>
      </c>
      <c r="H14" s="113"/>
      <c r="I14" s="113"/>
      <c r="J14" s="113"/>
      <c r="K14" s="113"/>
      <c r="L14" s="120" t="str">
        <f t="shared" si="0"/>
        <v/>
      </c>
      <c r="M14" s="120" t="str">
        <f t="shared" si="0"/>
        <v/>
      </c>
      <c r="N14" s="118" t="e">
        <f t="shared" si="2"/>
        <v>#VALUE!</v>
      </c>
      <c r="O14" s="114" t="s">
        <v>77</v>
      </c>
      <c r="P14" s="116"/>
      <c r="Q14" s="116"/>
      <c r="R14" s="113"/>
      <c r="S14" s="113"/>
      <c r="T14" s="120" t="str">
        <f t="shared" si="3"/>
        <v/>
      </c>
      <c r="U14" s="120" t="str">
        <f t="shared" si="4"/>
        <v/>
      </c>
      <c r="V14" s="118" t="e">
        <f t="shared" si="5"/>
        <v>#VALUE!</v>
      </c>
    </row>
    <row r="15" spans="1:22" ht="48" customHeight="1" x14ac:dyDescent="0.2">
      <c r="D15" s="124" t="s">
        <v>208</v>
      </c>
      <c r="E15" s="117">
        <f>ROUND(SUM(E10:E14)/COUNT(C10:C14),2)</f>
        <v>6.75</v>
      </c>
      <c r="M15" s="124" t="s">
        <v>209</v>
      </c>
      <c r="N15" s="117">
        <f>ROUND(SUMIF(N10:N14,"&gt;0",N10:N14)/COUNT(N10:N14),2)</f>
        <v>2.5</v>
      </c>
      <c r="U15" s="124" t="s">
        <v>210</v>
      </c>
      <c r="V15" s="117">
        <f>ROUND(SUMIF(V10:V14,"&gt;0",V10:V14)/COUNT(V10:V14),2)</f>
        <v>2.5</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62" priority="24" operator="between">
      <formula>8</formula>
      <formula>16</formula>
    </cfRule>
    <cfRule type="cellIs" dxfId="961" priority="25" operator="between">
      <formula>4</formula>
      <formula>7.99</formula>
    </cfRule>
    <cfRule type="cellIs" dxfId="960" priority="26" operator="between">
      <formula>1</formula>
      <formula>3.99</formula>
    </cfRule>
  </conditionalFormatting>
  <conditionalFormatting sqref="F10:F14">
    <cfRule type="cellIs" dxfId="959" priority="21" operator="between">
      <formula>11</formula>
      <formula>25</formula>
    </cfRule>
    <cfRule type="cellIs" dxfId="958" priority="22" operator="between">
      <formula>6</formula>
      <formula>10</formula>
    </cfRule>
    <cfRule type="cellIs" dxfId="957" priority="23" operator="between">
      <formula>0</formula>
      <formula>5</formula>
    </cfRule>
  </conditionalFormatting>
  <conditionalFormatting sqref="H10:H14">
    <cfRule type="containsText" dxfId="956" priority="19" operator="containsText" text="Sí">
      <formula>NOT(ISERROR(SEARCH("Sí",H10)))</formula>
    </cfRule>
    <cfRule type="containsText" dxfId="955" priority="20" operator="containsText" text="No">
      <formula>NOT(ISERROR(SEARCH("No",H10)))</formula>
    </cfRule>
  </conditionalFormatting>
  <conditionalFormatting sqref="I10:I14">
    <cfRule type="containsText" dxfId="954" priority="16" operator="containsText" text="Bajo">
      <formula>NOT(ISERROR(SEARCH("Bajo",I10)))</formula>
    </cfRule>
    <cfRule type="containsText" dxfId="953" priority="17" operator="containsText" text="Medio">
      <formula>NOT(ISERROR(SEARCH("Medio",I10)))</formula>
    </cfRule>
    <cfRule type="containsText" dxfId="952" priority="18" operator="containsText" text="Alto">
      <formula>NOT(ISERROR(SEARCH("Alto",I10)))</formula>
    </cfRule>
  </conditionalFormatting>
  <conditionalFormatting sqref="E15">
    <cfRule type="cellIs" dxfId="951" priority="13" operator="between">
      <formula>8</formula>
      <formula>16</formula>
    </cfRule>
    <cfRule type="cellIs" dxfId="950" priority="14" operator="between">
      <formula>4</formula>
      <formula>7.99</formula>
    </cfRule>
    <cfRule type="cellIs" dxfId="949" priority="15" operator="between">
      <formula>1</formula>
      <formula>3.99</formula>
    </cfRule>
  </conditionalFormatting>
  <conditionalFormatting sqref="N15">
    <cfRule type="cellIs" dxfId="948" priority="7" operator="between">
      <formula>8</formula>
      <formula>16</formula>
    </cfRule>
    <cfRule type="cellIs" dxfId="947" priority="8" operator="between">
      <formula>4</formula>
      <formula>7.99</formula>
    </cfRule>
    <cfRule type="cellIs" dxfId="946" priority="9" operator="between">
      <formula>1</formula>
      <formula>3.99</formula>
    </cfRule>
  </conditionalFormatting>
  <conditionalFormatting sqref="V15">
    <cfRule type="cellIs" dxfId="945" priority="1" operator="between">
      <formula>8</formula>
      <formula>16</formula>
    </cfRule>
    <cfRule type="cellIs" dxfId="944" priority="2" operator="between">
      <formula>4</formula>
      <formula>7.99</formula>
    </cfRule>
    <cfRule type="cellIs" dxfId="943"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topLeftCell="L13" zoomScaleNormal="100" zoomScaleSheetLayoutView="100" workbookViewId="0">
      <selection activeCell="U14" sqref="U14"/>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22" t="s">
        <v>30</v>
      </c>
      <c r="H4" s="109" t="s">
        <v>38</v>
      </c>
      <c r="I4" s="123" t="s">
        <v>58</v>
      </c>
      <c r="J4" s="24"/>
      <c r="K4" s="24"/>
      <c r="L4" s="38" t="s">
        <v>39</v>
      </c>
      <c r="M4" s="38" t="s">
        <v>40</v>
      </c>
      <c r="N4" s="24"/>
      <c r="O4" s="24"/>
    </row>
    <row r="5" spans="1:22" s="41" customFormat="1" ht="54" customHeight="1" thickBot="1" x14ac:dyDescent="0.25">
      <c r="A5" s="103"/>
      <c r="B5" s="104"/>
      <c r="C5" s="216" t="str">
        <f>'1. Subvenciones (S)'!A12</f>
        <v>S.R6</v>
      </c>
      <c r="D5" s="217"/>
      <c r="E5" s="220" t="str">
        <f>'1. Subvenciones (S)'!B12</f>
        <v>Doble financiación</v>
      </c>
      <c r="F5" s="221"/>
      <c r="G5" s="119" t="str">
        <f>'1. Subvenciones (S)'!C12</f>
        <v>Incumplimiento de la prohibición de doble financiación.</v>
      </c>
      <c r="H5" s="39">
        <f>'1. Subvenciones (S)'!D12</f>
        <v>0</v>
      </c>
      <c r="I5" s="52">
        <f>'1. Subvenciones (S)'!E12</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252" x14ac:dyDescent="0.2">
      <c r="A10" s="121" t="s">
        <v>372</v>
      </c>
      <c r="B10" s="46" t="s">
        <v>723</v>
      </c>
      <c r="C10" s="112">
        <v>3</v>
      </c>
      <c r="D10" s="112">
        <v>3</v>
      </c>
      <c r="E10" s="118">
        <f>C10*D10</f>
        <v>9</v>
      </c>
      <c r="F10" s="121" t="s">
        <v>377</v>
      </c>
      <c r="G10" s="140" t="s">
        <v>733</v>
      </c>
      <c r="H10" s="113" t="s">
        <v>36</v>
      </c>
      <c r="I10" s="113" t="s">
        <v>40</v>
      </c>
      <c r="J10" s="112">
        <v>-1</v>
      </c>
      <c r="K10" s="112">
        <v>-1</v>
      </c>
      <c r="L10" s="120">
        <f t="shared" ref="L10:M14" si="0">IF(ISNUMBER(C10),IF(C10+J10&gt;1,C10+J10,1),"")</f>
        <v>2</v>
      </c>
      <c r="M10" s="120">
        <f t="shared" si="0"/>
        <v>2</v>
      </c>
      <c r="N10" s="118">
        <f>L10*M10</f>
        <v>4</v>
      </c>
      <c r="O10" s="115"/>
      <c r="P10" s="115"/>
      <c r="Q10" s="115"/>
      <c r="R10" s="112"/>
      <c r="S10" s="112"/>
      <c r="T10" s="120">
        <f>IF(ISNUMBER($L10),IF($L10+R10&gt;1,$L10+R10,1),"")</f>
        <v>2</v>
      </c>
      <c r="U10" s="120">
        <f>IF(ISNUMBER($M10),IF($M10+S10&gt;1,$M10+S10,1),"")</f>
        <v>2</v>
      </c>
      <c r="V10" s="118">
        <f>T10*U10</f>
        <v>4</v>
      </c>
    </row>
    <row r="11" spans="1:22" ht="132" x14ac:dyDescent="0.2">
      <c r="A11" s="136" t="s">
        <v>373</v>
      </c>
      <c r="B11" s="88" t="s">
        <v>229</v>
      </c>
      <c r="C11" s="112">
        <v>2</v>
      </c>
      <c r="D11" s="112">
        <v>3</v>
      </c>
      <c r="E11" s="118">
        <f t="shared" ref="E11:E14" si="1">C11*D11</f>
        <v>6</v>
      </c>
      <c r="F11" s="136" t="s">
        <v>378</v>
      </c>
      <c r="G11" s="43" t="s">
        <v>726</v>
      </c>
      <c r="H11" s="113" t="s">
        <v>36</v>
      </c>
      <c r="I11" s="113" t="s">
        <v>37</v>
      </c>
      <c r="J11" s="112">
        <v>-1</v>
      </c>
      <c r="K11" s="112">
        <v>-1</v>
      </c>
      <c r="L11" s="120">
        <f t="shared" si="0"/>
        <v>1</v>
      </c>
      <c r="M11" s="120">
        <f t="shared" si="0"/>
        <v>2</v>
      </c>
      <c r="N11" s="118">
        <f t="shared" ref="N11:N14" si="2">L11*M11</f>
        <v>2</v>
      </c>
      <c r="O11" s="115"/>
      <c r="P11" s="115"/>
      <c r="Q11" s="115"/>
      <c r="R11" s="112"/>
      <c r="S11" s="112"/>
      <c r="T11" s="120">
        <f t="shared" ref="T11:T14" si="3">IF(ISNUMBER($L11),IF($L11+R11&gt;1,$L11+R11,1),"")</f>
        <v>1</v>
      </c>
      <c r="U11" s="120">
        <f t="shared" ref="U11:U14" si="4">IF(ISNUMBER($M11),IF($M11+S11&gt;1,$M11+S11,1),"")</f>
        <v>2</v>
      </c>
      <c r="V11" s="118">
        <f t="shared" ref="V11:V14" si="5">T11*U11</f>
        <v>2</v>
      </c>
    </row>
    <row r="12" spans="1:22" ht="48" x14ac:dyDescent="0.2">
      <c r="A12" s="136" t="s">
        <v>374</v>
      </c>
      <c r="B12" s="46" t="s">
        <v>196</v>
      </c>
      <c r="C12" s="112">
        <v>2</v>
      </c>
      <c r="D12" s="112">
        <v>3</v>
      </c>
      <c r="E12" s="118">
        <f t="shared" si="1"/>
        <v>6</v>
      </c>
      <c r="F12" s="136" t="s">
        <v>379</v>
      </c>
      <c r="G12" s="43" t="s">
        <v>727</v>
      </c>
      <c r="H12" s="113" t="s">
        <v>36</v>
      </c>
      <c r="I12" s="113" t="s">
        <v>37</v>
      </c>
      <c r="J12" s="112">
        <v>-1</v>
      </c>
      <c r="K12" s="112">
        <v>-1</v>
      </c>
      <c r="L12" s="120">
        <f t="shared" si="0"/>
        <v>1</v>
      </c>
      <c r="M12" s="120">
        <f t="shared" si="0"/>
        <v>2</v>
      </c>
      <c r="N12" s="118">
        <f t="shared" si="2"/>
        <v>2</v>
      </c>
      <c r="O12" s="115"/>
      <c r="P12" s="115"/>
      <c r="Q12" s="115"/>
      <c r="R12" s="112"/>
      <c r="S12" s="112"/>
      <c r="T12" s="120">
        <f t="shared" si="3"/>
        <v>1</v>
      </c>
      <c r="U12" s="120">
        <f t="shared" si="4"/>
        <v>2</v>
      </c>
      <c r="V12" s="118">
        <f t="shared" si="5"/>
        <v>2</v>
      </c>
    </row>
    <row r="13" spans="1:22" ht="84" x14ac:dyDescent="0.2">
      <c r="A13" s="136" t="s">
        <v>375</v>
      </c>
      <c r="B13" s="46" t="s">
        <v>273</v>
      </c>
      <c r="C13" s="112">
        <v>1</v>
      </c>
      <c r="D13" s="112">
        <v>2</v>
      </c>
      <c r="E13" s="118">
        <f t="shared" si="1"/>
        <v>2</v>
      </c>
      <c r="F13" s="136" t="s">
        <v>380</v>
      </c>
      <c r="G13" s="43" t="s">
        <v>299</v>
      </c>
      <c r="H13" s="113" t="s">
        <v>36</v>
      </c>
      <c r="I13" s="113" t="s">
        <v>37</v>
      </c>
      <c r="J13" s="112">
        <v>-1</v>
      </c>
      <c r="K13" s="112">
        <v>-1</v>
      </c>
      <c r="L13" s="120">
        <f t="shared" si="0"/>
        <v>1</v>
      </c>
      <c r="M13" s="120">
        <f t="shared" si="0"/>
        <v>1</v>
      </c>
      <c r="N13" s="118">
        <f t="shared" si="2"/>
        <v>1</v>
      </c>
      <c r="O13" s="115"/>
      <c r="P13" s="115"/>
      <c r="Q13" s="115"/>
      <c r="R13" s="112"/>
      <c r="S13" s="112"/>
      <c r="T13" s="120">
        <f t="shared" si="3"/>
        <v>1</v>
      </c>
      <c r="U13" s="120">
        <f t="shared" si="4"/>
        <v>1</v>
      </c>
      <c r="V13" s="118">
        <f t="shared" si="5"/>
        <v>1</v>
      </c>
    </row>
    <row r="14" spans="1:22" ht="72" customHeight="1" x14ac:dyDescent="0.2">
      <c r="A14" s="113" t="s">
        <v>376</v>
      </c>
      <c r="B14" s="114" t="s">
        <v>724</v>
      </c>
      <c r="C14" s="113">
        <v>3</v>
      </c>
      <c r="D14" s="113">
        <v>2</v>
      </c>
      <c r="E14" s="118">
        <f t="shared" si="1"/>
        <v>6</v>
      </c>
      <c r="F14" s="113" t="s">
        <v>381</v>
      </c>
      <c r="G14" s="114" t="s">
        <v>77</v>
      </c>
      <c r="H14" s="113" t="s">
        <v>36</v>
      </c>
      <c r="I14" s="113" t="s">
        <v>40</v>
      </c>
      <c r="J14" s="113">
        <v>-1</v>
      </c>
      <c r="K14" s="113">
        <v>-1</v>
      </c>
      <c r="L14" s="120">
        <f t="shared" si="0"/>
        <v>2</v>
      </c>
      <c r="M14" s="120">
        <f t="shared" si="0"/>
        <v>1</v>
      </c>
      <c r="N14" s="118">
        <f t="shared" si="2"/>
        <v>2</v>
      </c>
      <c r="O14" s="114" t="s">
        <v>77</v>
      </c>
      <c r="P14" s="116"/>
      <c r="Q14" s="116"/>
      <c r="R14" s="113"/>
      <c r="S14" s="113"/>
      <c r="T14" s="120">
        <f t="shared" si="3"/>
        <v>2</v>
      </c>
      <c r="U14" s="120">
        <f t="shared" si="4"/>
        <v>1</v>
      </c>
      <c r="V14" s="118">
        <f t="shared" si="5"/>
        <v>2</v>
      </c>
    </row>
    <row r="15" spans="1:22" ht="48" customHeight="1" x14ac:dyDescent="0.2">
      <c r="D15" s="124" t="s">
        <v>208</v>
      </c>
      <c r="E15" s="117">
        <f>ROUND(SUM(E10:E14)/COUNT(C10:C14),2)</f>
        <v>5.8</v>
      </c>
      <c r="M15" s="124" t="s">
        <v>209</v>
      </c>
      <c r="N15" s="117">
        <f>ROUND(SUMIF(N10:N14,"&gt;0",N10:N14)/COUNT(N10:N14),2)</f>
        <v>2.2000000000000002</v>
      </c>
      <c r="U15" s="124" t="s">
        <v>210</v>
      </c>
      <c r="V15" s="117">
        <f>ROUND(SUMIF(V10:V14,"&gt;0",V10:V14)/COUNT(V10:V14),2)</f>
        <v>2.2000000000000002</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42" priority="24" operator="between">
      <formula>8</formula>
      <formula>16</formula>
    </cfRule>
    <cfRule type="cellIs" dxfId="941" priority="25" operator="between">
      <formula>4</formula>
      <formula>7.99</formula>
    </cfRule>
    <cfRule type="cellIs" dxfId="940" priority="26" operator="between">
      <formula>1</formula>
      <formula>3.99</formula>
    </cfRule>
  </conditionalFormatting>
  <conditionalFormatting sqref="F10:F13">
    <cfRule type="cellIs" dxfId="939" priority="21" operator="between">
      <formula>11</formula>
      <formula>25</formula>
    </cfRule>
    <cfRule type="cellIs" dxfId="938" priority="22" operator="between">
      <formula>6</formula>
      <formula>10</formula>
    </cfRule>
    <cfRule type="cellIs" dxfId="937" priority="23" operator="between">
      <formula>0</formula>
      <formula>5</formula>
    </cfRule>
  </conditionalFormatting>
  <conditionalFormatting sqref="H10:H14">
    <cfRule type="containsText" dxfId="936" priority="19" operator="containsText" text="Sí">
      <formula>NOT(ISERROR(SEARCH("Sí",H10)))</formula>
    </cfRule>
    <cfRule type="containsText" dxfId="935" priority="20" operator="containsText" text="No">
      <formula>NOT(ISERROR(SEARCH("No",H10)))</formula>
    </cfRule>
  </conditionalFormatting>
  <conditionalFormatting sqref="I10:I14">
    <cfRule type="containsText" dxfId="934" priority="16" operator="containsText" text="Bajo">
      <formula>NOT(ISERROR(SEARCH("Bajo",I10)))</formula>
    </cfRule>
    <cfRule type="containsText" dxfId="933" priority="17" operator="containsText" text="Medio">
      <formula>NOT(ISERROR(SEARCH("Medio",I10)))</formula>
    </cfRule>
    <cfRule type="containsText" dxfId="932" priority="18" operator="containsText" text="Alto">
      <formula>NOT(ISERROR(SEARCH("Alto",I10)))</formula>
    </cfRule>
  </conditionalFormatting>
  <conditionalFormatting sqref="E15">
    <cfRule type="cellIs" dxfId="931" priority="13" operator="between">
      <formula>8</formula>
      <formula>16</formula>
    </cfRule>
    <cfRule type="cellIs" dxfId="930" priority="14" operator="between">
      <formula>4</formula>
      <formula>7.99</formula>
    </cfRule>
    <cfRule type="cellIs" dxfId="929" priority="15" operator="between">
      <formula>1</formula>
      <formula>3.99</formula>
    </cfRule>
  </conditionalFormatting>
  <conditionalFormatting sqref="N15">
    <cfRule type="cellIs" dxfId="928" priority="7" operator="between">
      <formula>8</formula>
      <formula>16</formula>
    </cfRule>
    <cfRule type="cellIs" dxfId="927" priority="8" operator="between">
      <formula>4</formula>
      <formula>7.99</formula>
    </cfRule>
    <cfRule type="cellIs" dxfId="926" priority="9" operator="between">
      <formula>1</formula>
      <formula>3.99</formula>
    </cfRule>
  </conditionalFormatting>
  <conditionalFormatting sqref="V15">
    <cfRule type="cellIs" dxfId="925" priority="1" operator="between">
      <formula>8</formula>
      <formula>16</formula>
    </cfRule>
    <cfRule type="cellIs" dxfId="924" priority="2" operator="between">
      <formula>4</formula>
      <formula>7.99</formula>
    </cfRule>
    <cfRule type="cellIs" dxfId="923"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topLeftCell="I9" zoomScale="80" zoomScaleNormal="80" zoomScaleSheetLayoutView="100" workbookViewId="0">
      <selection activeCell="M14" sqref="M14"/>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0"/>
      <c r="B3" s="100"/>
      <c r="C3" s="210" t="s">
        <v>27</v>
      </c>
      <c r="D3" s="211"/>
      <c r="E3" s="212"/>
      <c r="F3" s="212"/>
      <c r="G3" s="212"/>
      <c r="H3" s="212"/>
      <c r="I3" s="213"/>
      <c r="J3" s="22"/>
      <c r="K3" s="22"/>
      <c r="L3" s="37" t="s">
        <v>36</v>
      </c>
      <c r="M3" s="37" t="s">
        <v>37</v>
      </c>
      <c r="N3" s="22"/>
      <c r="O3" s="22"/>
    </row>
    <row r="4" spans="1:22" s="25" customFormat="1" ht="24.75" x14ac:dyDescent="0.25">
      <c r="A4" s="101"/>
      <c r="B4" s="102"/>
      <c r="C4" s="214" t="s">
        <v>28</v>
      </c>
      <c r="D4" s="215"/>
      <c r="E4" s="218" t="s">
        <v>29</v>
      </c>
      <c r="F4" s="219"/>
      <c r="G4" s="122" t="s">
        <v>30</v>
      </c>
      <c r="H4" s="109" t="s">
        <v>38</v>
      </c>
      <c r="I4" s="123" t="s">
        <v>58</v>
      </c>
      <c r="J4" s="24"/>
      <c r="K4" s="24"/>
      <c r="L4" s="38" t="s">
        <v>39</v>
      </c>
      <c r="M4" s="38" t="s">
        <v>40</v>
      </c>
      <c r="N4" s="24"/>
      <c r="O4" s="24"/>
    </row>
    <row r="5" spans="1:22" s="41" customFormat="1" ht="54" customHeight="1" thickBot="1" x14ac:dyDescent="0.25">
      <c r="A5" s="103"/>
      <c r="B5" s="104"/>
      <c r="C5" s="216" t="str">
        <f>'1. Subvenciones (S)'!A13</f>
        <v>S.R7</v>
      </c>
      <c r="D5" s="217"/>
      <c r="E5" s="220" t="str">
        <f>'1. Subvenciones (S)'!B13</f>
        <v>Falsedad documental</v>
      </c>
      <c r="F5" s="221"/>
      <c r="G5" s="119" t="str">
        <f>'1. Subvenciones (S)'!C13</f>
        <v>Obtención de la subvención o ayuda falseando las condiciones requeridas en las bases reguladoras o convocatoria para su concesión u ocultando las que la hubiesen impedido</v>
      </c>
      <c r="H5" s="39">
        <f>'1. Subvenciones (S)'!D13</f>
        <v>0</v>
      </c>
      <c r="I5" s="52">
        <f>'1. Subvenciones (S)'!E13</f>
        <v>0</v>
      </c>
      <c r="J5" s="20"/>
      <c r="K5" s="20"/>
      <c r="L5" s="20"/>
      <c r="M5" s="40" t="s">
        <v>41</v>
      </c>
      <c r="N5" s="20"/>
      <c r="O5" s="20"/>
    </row>
    <row r="6" spans="1:22" x14ac:dyDescent="0.2">
      <c r="A6" s="105"/>
      <c r="B6" s="105"/>
      <c r="C6" s="105"/>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4" t="s">
        <v>332</v>
      </c>
      <c r="B8" s="209"/>
      <c r="C8" s="201" t="s">
        <v>42</v>
      </c>
      <c r="D8" s="207"/>
      <c r="E8" s="208"/>
      <c r="F8" s="204" t="s">
        <v>43</v>
      </c>
      <c r="G8" s="205"/>
      <c r="H8" s="205"/>
      <c r="I8" s="205"/>
      <c r="J8" s="205"/>
      <c r="K8" s="206"/>
      <c r="L8" s="201" t="s">
        <v>44</v>
      </c>
      <c r="M8" s="202"/>
      <c r="N8" s="203"/>
      <c r="O8" s="204" t="s">
        <v>48</v>
      </c>
      <c r="P8" s="205"/>
      <c r="Q8" s="205"/>
      <c r="R8" s="205"/>
      <c r="S8" s="206"/>
      <c r="T8" s="201" t="s">
        <v>49</v>
      </c>
      <c r="U8" s="202"/>
      <c r="V8" s="203"/>
    </row>
    <row r="9" spans="1:22" ht="48" x14ac:dyDescent="0.2">
      <c r="A9" s="110" t="s">
        <v>333</v>
      </c>
      <c r="B9" s="110" t="s">
        <v>334</v>
      </c>
      <c r="C9" s="124" t="s">
        <v>190</v>
      </c>
      <c r="D9" s="124" t="s">
        <v>191</v>
      </c>
      <c r="E9" s="125" t="s">
        <v>284</v>
      </c>
      <c r="F9" s="110" t="s">
        <v>45</v>
      </c>
      <c r="G9" s="110" t="s">
        <v>46</v>
      </c>
      <c r="H9" s="110" t="s">
        <v>206</v>
      </c>
      <c r="I9" s="110" t="s">
        <v>47</v>
      </c>
      <c r="J9" s="110" t="s">
        <v>187</v>
      </c>
      <c r="K9" s="110" t="s">
        <v>188</v>
      </c>
      <c r="L9" s="124" t="s">
        <v>192</v>
      </c>
      <c r="M9" s="124" t="s">
        <v>193</v>
      </c>
      <c r="N9" s="124" t="s">
        <v>285</v>
      </c>
      <c r="O9" s="110" t="s">
        <v>50</v>
      </c>
      <c r="P9" s="110" t="s">
        <v>189</v>
      </c>
      <c r="Q9" s="110" t="s">
        <v>51</v>
      </c>
      <c r="R9" s="111" t="s">
        <v>185</v>
      </c>
      <c r="S9" s="111" t="s">
        <v>186</v>
      </c>
      <c r="T9" s="124" t="s">
        <v>194</v>
      </c>
      <c r="U9" s="124" t="s">
        <v>195</v>
      </c>
      <c r="V9" s="124" t="s">
        <v>286</v>
      </c>
    </row>
    <row r="10" spans="1:22" ht="84" x14ac:dyDescent="0.2">
      <c r="A10" s="121" t="s">
        <v>382</v>
      </c>
      <c r="B10" s="46" t="s">
        <v>205</v>
      </c>
      <c r="C10" s="112">
        <v>3</v>
      </c>
      <c r="D10" s="112">
        <v>3</v>
      </c>
      <c r="E10" s="118">
        <f>C10*D10</f>
        <v>9</v>
      </c>
      <c r="F10" s="121" t="s">
        <v>385</v>
      </c>
      <c r="G10" s="140" t="s">
        <v>734</v>
      </c>
      <c r="H10" s="113" t="s">
        <v>36</v>
      </c>
      <c r="I10" s="113" t="s">
        <v>37</v>
      </c>
      <c r="J10" s="112">
        <v>-1</v>
      </c>
      <c r="K10" s="112">
        <v>-2</v>
      </c>
      <c r="L10" s="120">
        <f t="shared" ref="L10:M12" si="0">IF(ISNUMBER(C10),IF(C10+J10&gt;1,C10+J10,1),"")</f>
        <v>2</v>
      </c>
      <c r="M10" s="120">
        <f t="shared" si="0"/>
        <v>1</v>
      </c>
      <c r="N10" s="118">
        <f>L10*M10</f>
        <v>2</v>
      </c>
      <c r="O10" s="115"/>
      <c r="P10" s="115"/>
      <c r="Q10" s="115"/>
      <c r="R10" s="112"/>
      <c r="S10" s="112"/>
      <c r="T10" s="120">
        <f>IF(ISNUMBER($L10),IF($L10+R10&gt;1,$L10+R10,1),"")</f>
        <v>2</v>
      </c>
      <c r="U10" s="120">
        <f>IF(ISNUMBER($M10),IF($M10+S10&gt;1,$M10+S10,1),"")</f>
        <v>1</v>
      </c>
      <c r="V10" s="118">
        <f>T10*U10</f>
        <v>2</v>
      </c>
    </row>
    <row r="11" spans="1:22" ht="384" x14ac:dyDescent="0.2">
      <c r="A11" s="136" t="s">
        <v>383</v>
      </c>
      <c r="B11" s="48" t="s">
        <v>172</v>
      </c>
      <c r="C11" s="112">
        <v>3</v>
      </c>
      <c r="D11" s="112">
        <v>3</v>
      </c>
      <c r="E11" s="118">
        <f t="shared" ref="E11:E12" si="1">C11*D11</f>
        <v>9</v>
      </c>
      <c r="F11" s="136" t="s">
        <v>386</v>
      </c>
      <c r="G11" s="43" t="s">
        <v>735</v>
      </c>
      <c r="H11" s="113" t="s">
        <v>36</v>
      </c>
      <c r="I11" s="113" t="s">
        <v>37</v>
      </c>
      <c r="J11" s="112">
        <v>-1</v>
      </c>
      <c r="K11" s="112">
        <v>-2</v>
      </c>
      <c r="L11" s="120">
        <f t="shared" si="0"/>
        <v>2</v>
      </c>
      <c r="M11" s="120">
        <f t="shared" si="0"/>
        <v>1</v>
      </c>
      <c r="N11" s="118">
        <f t="shared" ref="N11:N12" si="2">L11*M11</f>
        <v>2</v>
      </c>
      <c r="O11" s="115"/>
      <c r="P11" s="115"/>
      <c r="Q11" s="115"/>
      <c r="R11" s="112"/>
      <c r="S11" s="112"/>
      <c r="T11" s="120">
        <f t="shared" ref="T11:T12" si="3">IF(ISNUMBER($L11),IF($L11+R11&gt;1,$L11+R11,1),"")</f>
        <v>2</v>
      </c>
      <c r="U11" s="120">
        <f t="shared" ref="U11:U12" si="4">IF(ISNUMBER($M11),IF($M11+S11&gt;1,$M11+S11,1),"")</f>
        <v>1</v>
      </c>
      <c r="V11" s="118">
        <f t="shared" ref="V11:V12" si="5">T11*U11</f>
        <v>2</v>
      </c>
    </row>
    <row r="12" spans="1:22" ht="72" customHeight="1" x14ac:dyDescent="0.2">
      <c r="A12" s="113" t="s">
        <v>384</v>
      </c>
      <c r="B12" s="114" t="s">
        <v>335</v>
      </c>
      <c r="C12" s="113"/>
      <c r="D12" s="113"/>
      <c r="E12" s="118">
        <f t="shared" si="1"/>
        <v>0</v>
      </c>
      <c r="F12" s="113" t="s">
        <v>387</v>
      </c>
      <c r="G12" s="114" t="s">
        <v>77</v>
      </c>
      <c r="H12" s="113"/>
      <c r="I12" s="113"/>
      <c r="J12" s="113"/>
      <c r="K12" s="113"/>
      <c r="L12" s="120" t="str">
        <f t="shared" si="0"/>
        <v/>
      </c>
      <c r="M12" s="120" t="str">
        <f t="shared" si="0"/>
        <v/>
      </c>
      <c r="N12" s="118" t="e">
        <f t="shared" si="2"/>
        <v>#VALUE!</v>
      </c>
      <c r="O12" s="114" t="s">
        <v>77</v>
      </c>
      <c r="P12" s="116"/>
      <c r="Q12" s="116"/>
      <c r="R12" s="113"/>
      <c r="S12" s="113"/>
      <c r="T12" s="120" t="str">
        <f t="shared" si="3"/>
        <v/>
      </c>
      <c r="U12" s="120" t="str">
        <f t="shared" si="4"/>
        <v/>
      </c>
      <c r="V12" s="118" t="e">
        <f t="shared" si="5"/>
        <v>#VALUE!</v>
      </c>
    </row>
    <row r="13" spans="1:22" ht="48" customHeight="1" x14ac:dyDescent="0.2">
      <c r="D13" s="124" t="s">
        <v>208</v>
      </c>
      <c r="E13" s="117">
        <f>ROUND(SUM(E10:E12)/COUNT(C10:C12),2)</f>
        <v>9</v>
      </c>
      <c r="M13" s="124" t="s">
        <v>209</v>
      </c>
      <c r="N13" s="117">
        <f>ROUND(SUMIF(N10:N12,"&gt;0",N10:N12)/COUNT(N10:N12),2)</f>
        <v>2</v>
      </c>
      <c r="U13" s="124" t="s">
        <v>210</v>
      </c>
      <c r="V13" s="117">
        <f>ROUND(SUMIF(V10:V12,"&gt;0",V10:V12)/COUNT(V10:V12),2)</f>
        <v>2</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922" priority="24" operator="between">
      <formula>8</formula>
      <formula>16</formula>
    </cfRule>
    <cfRule type="cellIs" dxfId="921" priority="25" operator="between">
      <formula>4</formula>
      <formula>7.99</formula>
    </cfRule>
    <cfRule type="cellIs" dxfId="920" priority="26" operator="between">
      <formula>1</formula>
      <formula>3.99</formula>
    </cfRule>
  </conditionalFormatting>
  <conditionalFormatting sqref="F10:F11">
    <cfRule type="cellIs" dxfId="919" priority="21" operator="between">
      <formula>11</formula>
      <formula>25</formula>
    </cfRule>
    <cfRule type="cellIs" dxfId="918" priority="22" operator="between">
      <formula>6</formula>
      <formula>10</formula>
    </cfRule>
    <cfRule type="cellIs" dxfId="917" priority="23" operator="between">
      <formula>0</formula>
      <formula>5</formula>
    </cfRule>
  </conditionalFormatting>
  <conditionalFormatting sqref="H10:H12">
    <cfRule type="containsText" dxfId="916" priority="19" operator="containsText" text="Sí">
      <formula>NOT(ISERROR(SEARCH("Sí",H10)))</formula>
    </cfRule>
    <cfRule type="containsText" dxfId="915" priority="20" operator="containsText" text="No">
      <formula>NOT(ISERROR(SEARCH("No",H10)))</formula>
    </cfRule>
  </conditionalFormatting>
  <conditionalFormatting sqref="I10:I12">
    <cfRule type="containsText" dxfId="914" priority="16" operator="containsText" text="Bajo">
      <formula>NOT(ISERROR(SEARCH("Bajo",I10)))</formula>
    </cfRule>
    <cfRule type="containsText" dxfId="913" priority="17" operator="containsText" text="Medio">
      <formula>NOT(ISERROR(SEARCH("Medio",I10)))</formula>
    </cfRule>
    <cfRule type="containsText" dxfId="912" priority="18" operator="containsText" text="Alto">
      <formula>NOT(ISERROR(SEARCH("Alto",I10)))</formula>
    </cfRule>
  </conditionalFormatting>
  <conditionalFormatting sqref="E13">
    <cfRule type="cellIs" dxfId="911" priority="13" operator="between">
      <formula>8</formula>
      <formula>16</formula>
    </cfRule>
    <cfRule type="cellIs" dxfId="910" priority="14" operator="between">
      <formula>4</formula>
      <formula>7.99</formula>
    </cfRule>
    <cfRule type="cellIs" dxfId="909" priority="15" operator="between">
      <formula>1</formula>
      <formula>3.99</formula>
    </cfRule>
  </conditionalFormatting>
  <conditionalFormatting sqref="N13">
    <cfRule type="cellIs" dxfId="908" priority="7" operator="between">
      <formula>8</formula>
      <formula>16</formula>
    </cfRule>
    <cfRule type="cellIs" dxfId="907" priority="8" operator="between">
      <formula>4</formula>
      <formula>7.99</formula>
    </cfRule>
    <cfRule type="cellIs" dxfId="906" priority="9" operator="between">
      <formula>1</formula>
      <formula>3.99</formula>
    </cfRule>
  </conditionalFormatting>
  <conditionalFormatting sqref="V13">
    <cfRule type="cellIs" dxfId="905" priority="1" operator="between">
      <formula>8</formula>
      <formula>16</formula>
    </cfRule>
    <cfRule type="cellIs" dxfId="904" priority="2" operator="between">
      <formula>4</formula>
      <formula>7.99</formula>
    </cfRule>
    <cfRule type="cellIs" dxfId="903"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121</vt:i4>
      </vt:variant>
    </vt:vector>
  </HeadingPairs>
  <TitlesOfParts>
    <vt:vector size="167" baseType="lpstr">
      <vt:lpstr>Introducción</vt:lpstr>
      <vt:lpstr>1. Subvenciones (S)</vt:lpstr>
      <vt:lpstr>S.R1</vt:lpstr>
      <vt:lpstr>S.R2</vt:lpstr>
      <vt:lpstr>S.R3</vt:lpstr>
      <vt:lpstr>S.R4</vt:lpstr>
      <vt:lpstr>S.R5</vt:lpstr>
      <vt:lpstr>S.R6</vt:lpstr>
      <vt:lpstr>S.R7</vt:lpstr>
      <vt:lpstr>S.R8</vt:lpstr>
      <vt:lpstr>S.R9</vt:lpstr>
      <vt:lpstr>2. Contratación (C)</vt:lpstr>
      <vt:lpstr>C.R1</vt:lpstr>
      <vt:lpstr>C.R2</vt:lpstr>
      <vt:lpstr>C.R3</vt:lpstr>
      <vt:lpstr>C.R4</vt:lpstr>
      <vt:lpstr>C.R5</vt:lpstr>
      <vt:lpstr>C.R6</vt:lpstr>
      <vt:lpstr>C.R7</vt:lpstr>
      <vt:lpstr>C.R8</vt:lpstr>
      <vt:lpstr>C.R9</vt:lpstr>
      <vt:lpstr>C.R10</vt:lpstr>
      <vt:lpstr>C.R11</vt:lpstr>
      <vt:lpstr>3. Convenios (CV)</vt:lpstr>
      <vt:lpstr>CV.R1</vt:lpstr>
      <vt:lpstr>CV.R2</vt:lpstr>
      <vt:lpstr>CV.R3</vt:lpstr>
      <vt:lpstr>CV.R4</vt:lpstr>
      <vt:lpstr>CV.R5</vt:lpstr>
      <vt:lpstr>CV.R6</vt:lpstr>
      <vt:lpstr>CV.R7</vt:lpstr>
      <vt:lpstr>4. Medios Propios (MP)</vt:lpstr>
      <vt:lpstr>MP.R1</vt:lpstr>
      <vt:lpstr>MP.R2</vt:lpstr>
      <vt:lpstr>MP.R3</vt:lpstr>
      <vt:lpstr>MP.R4</vt:lpstr>
      <vt:lpstr>MP.R5</vt:lpstr>
      <vt:lpstr>MP.R6</vt:lpstr>
      <vt:lpstr>MP.R7</vt:lpstr>
      <vt:lpstr>MP.R8</vt:lpstr>
      <vt:lpstr>5.  Gestión Directa (GD)</vt:lpstr>
      <vt:lpstr>GD.R1</vt:lpstr>
      <vt:lpstr>GD.R2</vt:lpstr>
      <vt:lpstr>GD.R3</vt:lpstr>
      <vt:lpstr>GD.R4</vt:lpstr>
      <vt:lpstr>GD.R5 </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GD.R1!Área_de_impresión</vt:lpstr>
      <vt:lpstr>GD.R2!Área_de_impresión</vt:lpstr>
      <vt:lpstr>GD.R3!Área_de_impresión</vt:lpstr>
      <vt:lpstr>GD.R4!Área_de_impresión</vt:lpstr>
      <vt:lpstr>'GD.R5 '!Área_de_impresión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CV.R1!negative</vt:lpstr>
      <vt:lpstr>CV.R2!negative</vt:lpstr>
      <vt:lpstr>CV.R3!negative</vt:lpstr>
      <vt:lpstr>CV.R4!negative</vt:lpstr>
      <vt:lpstr>CV.R5!negative</vt:lpstr>
      <vt:lpstr>CV.R6!negative</vt:lpstr>
      <vt:lpstr>CV.R7!negative</vt:lpstr>
      <vt:lpstr>GD.R1!negative</vt:lpstr>
      <vt:lpstr>GD.R2!negative</vt:lpstr>
      <vt:lpstr>GD.R3!negative</vt:lpstr>
      <vt:lpstr>GD.R4!negative</vt:lpstr>
      <vt:lpstr>'GD.R5 '!negative</vt:lpstr>
      <vt:lpstr>MP.R1!negative</vt:lpstr>
      <vt:lpstr>MP.R2!negative</vt:lpstr>
      <vt:lpstr>MP.R3!negative</vt:lpstr>
      <vt:lpstr>MP.R4!negative</vt:lpstr>
      <vt:lpstr>MP.R5!negative</vt:lpstr>
      <vt:lpstr>MP.R6!negative</vt:lpstr>
      <vt:lpstr>MP.R7!negative</vt:lpstr>
      <vt:lpstr>MP.R8!negative</vt:lpstr>
      <vt:lpstr>S.R2!negative</vt:lpstr>
      <vt:lpstr>S.R3!negative</vt:lpstr>
      <vt:lpstr>S.R4!negative</vt:lpstr>
      <vt:lpstr>S.R5!negative</vt:lpstr>
      <vt:lpstr>S.R6!negative</vt:lpstr>
      <vt:lpstr>S.R7!negative</vt:lpstr>
      <vt:lpstr>S.R8!negative</vt:lpstr>
      <vt:lpstr>S.R9!negative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CV.R1!positive</vt:lpstr>
      <vt:lpstr>CV.R2!positive</vt:lpstr>
      <vt:lpstr>CV.R3!positive</vt:lpstr>
      <vt:lpstr>CV.R4!positive</vt:lpstr>
      <vt:lpstr>CV.R5!positive</vt:lpstr>
      <vt:lpstr>CV.R6!positive</vt:lpstr>
      <vt:lpstr>CV.R7!positive</vt:lpstr>
      <vt:lpstr>GD.R1!positive</vt:lpstr>
      <vt:lpstr>GD.R2!positive</vt:lpstr>
      <vt:lpstr>GD.R3!positive</vt:lpstr>
      <vt:lpstr>GD.R4!positive</vt:lpstr>
      <vt:lpstr>'GD.R5 '!positive</vt:lpstr>
      <vt:lpstr>MP.R1!positive</vt:lpstr>
      <vt:lpstr>MP.R2!positive</vt:lpstr>
      <vt:lpstr>MP.R3!positive</vt:lpstr>
      <vt:lpstr>MP.R4!positive</vt:lpstr>
      <vt:lpstr>MP.R5!positive</vt:lpstr>
      <vt:lpstr>MP.R6!positive</vt:lpstr>
      <vt:lpstr>MP.R7!positive</vt:lpstr>
      <vt:lpstr>MP.R8!positive</vt:lpstr>
      <vt:lpstr>S.R2!positive</vt:lpstr>
      <vt:lpstr>S.R3!positive</vt:lpstr>
      <vt:lpstr>S.R4!positive</vt:lpstr>
      <vt:lpstr>S.R5!positive</vt:lpstr>
      <vt:lpstr>S.R6!positive</vt:lpstr>
      <vt:lpstr>S.R7!positive</vt:lpstr>
      <vt:lpstr>S.R8!positive</vt:lpstr>
      <vt:lpstr>S.R9!positive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2023-10-10T08:16:49Z</dcterms:modified>
</cp:coreProperties>
</file>